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901-生涯学習課\●スポーツ振興\清流レガッタ関係\R8清流レガッタ\HP募集関係\"/>
    </mc:Choice>
  </mc:AlternateContent>
  <bookViews>
    <workbookView xWindow="0" yWindow="0" windowWidth="28800" windowHeight="12210" activeTab="1"/>
  </bookViews>
  <sheets>
    <sheet name="R８　参加申込書" sheetId="7" r:id="rId1"/>
    <sheet name="R８　参加申込書　記入例" sheetId="2" r:id="rId2"/>
  </sheets>
  <definedNames>
    <definedName name="_xlnm.Print_Area" localSheetId="0">'R８　参加申込書'!$A$1:$T$109</definedName>
    <definedName name="_xlnm.Print_Area" localSheetId="1">'R８　参加申込書　記入例'!$A$1:$T$109</definedName>
    <definedName name="合計160歳以上" localSheetId="0">'R８　参加申込書'!$AE$20:$AE$23</definedName>
    <definedName name="合計160歳未満" localSheetId="0">'R８　参加申込書'!$AE$8:$AE$13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8" i="7" l="1"/>
  <c r="AA18" i="7"/>
  <c r="AB17" i="7"/>
  <c r="AA17" i="7"/>
  <c r="AB16" i="7"/>
  <c r="AA16" i="7"/>
  <c r="AB15" i="7"/>
  <c r="AA15" i="7"/>
  <c r="AB14" i="7"/>
  <c r="AA14" i="7"/>
  <c r="AB13" i="7"/>
  <c r="AA13" i="7"/>
  <c r="AB12" i="7"/>
  <c r="AA12" i="7"/>
  <c r="AB11" i="7"/>
  <c r="AA11" i="7"/>
  <c r="AB10" i="7"/>
  <c r="AA10" i="7"/>
  <c r="AB9" i="7"/>
  <c r="AA9" i="7"/>
  <c r="AH8" i="7"/>
  <c r="AB8" i="7"/>
  <c r="AA8" i="7"/>
  <c r="AF7" i="7"/>
  <c r="AE7" i="7"/>
  <c r="AA7" i="7"/>
  <c r="AB7" i="7" s="1"/>
  <c r="CJ3" i="7"/>
  <c r="CI3" i="7"/>
  <c r="CH3" i="7"/>
  <c r="CF3" i="7"/>
  <c r="CE3" i="7"/>
  <c r="CD3" i="7"/>
  <c r="CC3" i="7"/>
  <c r="BZ3" i="7"/>
  <c r="BY3" i="7"/>
  <c r="BX3" i="7"/>
  <c r="BW3" i="7"/>
  <c r="BU3" i="7"/>
  <c r="BT3" i="7"/>
  <c r="BS3" i="7"/>
  <c r="BR3" i="7"/>
  <c r="BP3" i="7"/>
  <c r="BO3" i="7"/>
  <c r="BN3" i="7"/>
  <c r="BM3" i="7"/>
  <c r="BK3" i="7"/>
  <c r="BJ3" i="7"/>
  <c r="BI3" i="7"/>
  <c r="BH3" i="7"/>
  <c r="BF3" i="7"/>
  <c r="BE3" i="7"/>
  <c r="BD3" i="7"/>
  <c r="BC3" i="7"/>
  <c r="BA3" i="7"/>
  <c r="AZ3" i="7"/>
  <c r="AY3" i="7"/>
  <c r="AX3" i="7"/>
  <c r="AV3" i="7"/>
  <c r="AU3" i="7"/>
  <c r="AT3" i="7"/>
  <c r="AS3" i="7"/>
  <c r="AN3" i="7"/>
  <c r="AM3" i="7"/>
  <c r="AL3" i="7"/>
  <c r="AK3" i="7"/>
  <c r="AJ3" i="7"/>
  <c r="AI3" i="7"/>
  <c r="AH3" i="7"/>
  <c r="AG3" i="7"/>
  <c r="AF3" i="7"/>
  <c r="AE3" i="7"/>
  <c r="AC3" i="7"/>
  <c r="AB3" i="7" l="1"/>
  <c r="AE7" i="2"/>
  <c r="AF7" i="2"/>
  <c r="AA8" i="2"/>
  <c r="AB8" i="2"/>
  <c r="AA9" i="2"/>
  <c r="AB9" i="2"/>
  <c r="AA10" i="2"/>
  <c r="AB10" i="2"/>
  <c r="AA11" i="2"/>
  <c r="AB11" i="2"/>
  <c r="AA12" i="2"/>
  <c r="AB12" i="2"/>
  <c r="CI3" i="2" l="1"/>
  <c r="CH3" i="2"/>
  <c r="CF3" i="2"/>
  <c r="CE3" i="2"/>
  <c r="CJ3" i="2"/>
  <c r="CC3" i="2"/>
  <c r="CD3" i="2"/>
  <c r="BZ3" i="2"/>
  <c r="BU3" i="2"/>
  <c r="BP3" i="2"/>
  <c r="BK3" i="2"/>
  <c r="BF3" i="2"/>
  <c r="BA3" i="2"/>
  <c r="AV3" i="2"/>
  <c r="BY3" i="2"/>
  <c r="BT3" i="2"/>
  <c r="BO3" i="2"/>
  <c r="BJ3" i="2"/>
  <c r="BE3" i="2"/>
  <c r="AZ3" i="2"/>
  <c r="AU3" i="2"/>
  <c r="BX3" i="2" l="1"/>
  <c r="BS3" i="2"/>
  <c r="BN3" i="2"/>
  <c r="BI3" i="2"/>
  <c r="BD3" i="2"/>
  <c r="AY3" i="2"/>
  <c r="BW3" i="2"/>
  <c r="BR3" i="2"/>
  <c r="BM3" i="2"/>
  <c r="BH3" i="2"/>
  <c r="BC3" i="2"/>
  <c r="AX3" i="2"/>
  <c r="AL3" i="2"/>
  <c r="AB18" i="2"/>
  <c r="AB17" i="2"/>
  <c r="AB16" i="2"/>
  <c r="AB15" i="2"/>
  <c r="AB14" i="2"/>
  <c r="AB13" i="2"/>
  <c r="AA18" i="2"/>
  <c r="AA17" i="2"/>
  <c r="AA16" i="2"/>
  <c r="AA15" i="2"/>
  <c r="AA14" i="2"/>
  <c r="AA13" i="2"/>
  <c r="AT3" i="2"/>
  <c r="AS3" i="2"/>
  <c r="AN3" i="2"/>
  <c r="AC3" i="2"/>
  <c r="AM3" i="2"/>
  <c r="AK3" i="2"/>
  <c r="AH8" i="2"/>
  <c r="AI3" i="2" s="1"/>
  <c r="AG3" i="2"/>
  <c r="AF3" i="2"/>
  <c r="AA7" i="2" l="1"/>
  <c r="AB7" i="2" s="1"/>
  <c r="AE3" i="2"/>
  <c r="AH3" i="2"/>
  <c r="AJ3" i="2"/>
  <c r="AB3" i="2" l="1"/>
</calcChain>
</file>

<file path=xl/comments1.xml><?xml version="1.0" encoding="utf-8"?>
<comments xmlns="http://schemas.openxmlformats.org/spreadsheetml/2006/main">
  <authors>
    <author>kawabe</author>
  </authors>
  <commentList>
    <comment ref="N13" authorId="0" shapeId="0">
      <text>
        <r>
          <rPr>
            <b/>
            <sz val="9"/>
            <color indexed="81"/>
            <rFont val="MS P ゴシック"/>
            <family val="3"/>
            <charset val="128"/>
          </rPr>
          <t>漕手の年齢を入力後、選択してください。</t>
        </r>
      </text>
    </comment>
    <comment ref="G17" authorId="0" shapeId="0">
      <text>
        <r>
          <rPr>
            <b/>
            <sz val="9"/>
            <color indexed="81"/>
            <rFont val="MS P ゴシック"/>
            <family val="3"/>
            <charset val="128"/>
          </rPr>
          <t>コックス、漕手は他種目へのダブルエントリーはできません。</t>
        </r>
      </text>
    </comment>
    <comment ref="G20" authorId="0" shapeId="0">
      <text>
        <r>
          <rPr>
            <b/>
            <sz val="9"/>
            <color indexed="81"/>
            <rFont val="MS P ゴシック"/>
            <family val="3"/>
            <charset val="128"/>
          </rPr>
          <t>コックス、漕手は他種目へのダブルエントリーはできません。</t>
        </r>
      </text>
    </comment>
  </commentList>
</comments>
</file>

<file path=xl/comments2.xml><?xml version="1.0" encoding="utf-8"?>
<comments xmlns="http://schemas.openxmlformats.org/spreadsheetml/2006/main">
  <authors>
    <author>kawabe</author>
  </authors>
  <commentList>
    <comment ref="N13" authorId="0" shapeId="0">
      <text>
        <r>
          <rPr>
            <b/>
            <sz val="9"/>
            <color indexed="81"/>
            <rFont val="MS P ゴシック"/>
            <family val="3"/>
            <charset val="128"/>
          </rPr>
          <t>漕手の年齢を入力後、選択してください。</t>
        </r>
      </text>
    </comment>
  </commentList>
</comments>
</file>

<file path=xl/sharedStrings.xml><?xml version="1.0" encoding="utf-8"?>
<sst xmlns="http://schemas.openxmlformats.org/spreadsheetml/2006/main" count="658" uniqueCount="203">
  <si>
    <t>住所</t>
    <rPh sb="0" eb="2">
      <t>ジュウショ</t>
    </rPh>
    <phoneticPr fontId="1"/>
  </si>
  <si>
    <t>〒</t>
    <phoneticPr fontId="1"/>
  </si>
  <si>
    <t>クルー名</t>
    <rPh sb="3" eb="4">
      <t>ナ</t>
    </rPh>
    <phoneticPr fontId="1"/>
  </si>
  <si>
    <t>コックス</t>
    <phoneticPr fontId="1"/>
  </si>
  <si>
    <t>全国市町村交流レガッタ選考希望</t>
    <rPh sb="0" eb="2">
      <t>ゼンコク</t>
    </rPh>
    <rPh sb="2" eb="5">
      <t>シチョウソン</t>
    </rPh>
    <rPh sb="5" eb="7">
      <t>コウリュウ</t>
    </rPh>
    <rPh sb="11" eb="13">
      <t>センコウ</t>
    </rPh>
    <rPh sb="13" eb="15">
      <t>キボウ</t>
    </rPh>
    <phoneticPr fontId="1"/>
  </si>
  <si>
    <t>氏名</t>
    <rPh sb="0" eb="2">
      <t>シメイ</t>
    </rPh>
    <phoneticPr fontId="1"/>
  </si>
  <si>
    <t>年齢</t>
    <rPh sb="0" eb="2">
      <t>ネンレイ</t>
    </rPh>
    <phoneticPr fontId="1"/>
  </si>
  <si>
    <t>申込責任者</t>
    <rPh sb="0" eb="2">
      <t>モウシコ</t>
    </rPh>
    <rPh sb="2" eb="5">
      <t>セキニンシャ</t>
    </rPh>
    <phoneticPr fontId="1"/>
  </si>
  <si>
    <t>自宅電話</t>
    <rPh sb="0" eb="2">
      <t>ジタク</t>
    </rPh>
    <rPh sb="2" eb="4">
      <t>デンワ</t>
    </rPh>
    <phoneticPr fontId="1"/>
  </si>
  <si>
    <t>携帯電話</t>
    <rPh sb="0" eb="2">
      <t>ケイタイ</t>
    </rPh>
    <rPh sb="2" eb="4">
      <t>デンワ</t>
    </rPh>
    <phoneticPr fontId="1"/>
  </si>
  <si>
    <t>漕手</t>
    <rPh sb="0" eb="1">
      <t>コ</t>
    </rPh>
    <rPh sb="1" eb="2">
      <t>テ</t>
    </rPh>
    <phoneticPr fontId="1"/>
  </si>
  <si>
    <t>補漕</t>
    <rPh sb="0" eb="1">
      <t>ホ</t>
    </rPh>
    <rPh sb="1" eb="2">
      <t>コ</t>
    </rPh>
    <phoneticPr fontId="1"/>
  </si>
  <si>
    <t>コックスサポート（大会当日）</t>
    <rPh sb="9" eb="11">
      <t>タイカイ</t>
    </rPh>
    <rPh sb="11" eb="13">
      <t>トウジツ</t>
    </rPh>
    <phoneticPr fontId="1"/>
  </si>
  <si>
    <t>氏　　名</t>
    <rPh sb="0" eb="1">
      <t>シ</t>
    </rPh>
    <rPh sb="3" eb="4">
      <t>メイ</t>
    </rPh>
    <phoneticPr fontId="1"/>
  </si>
  <si>
    <t>住　　所</t>
    <rPh sb="0" eb="1">
      <t>ジュウ</t>
    </rPh>
    <rPh sb="3" eb="4">
      <t>ショ</t>
    </rPh>
    <phoneticPr fontId="1"/>
  </si>
  <si>
    <t>クルー所属</t>
    <rPh sb="3" eb="5">
      <t>ショゾク</t>
    </rPh>
    <phoneticPr fontId="1"/>
  </si>
  <si>
    <t>種　目</t>
    <rPh sb="0" eb="1">
      <t>タネ</t>
    </rPh>
    <rPh sb="2" eb="3">
      <t>メ</t>
    </rPh>
    <phoneticPr fontId="1"/>
  </si>
  <si>
    <t>★記載する際にご注意ください</t>
    <rPh sb="1" eb="3">
      <t>キサイ</t>
    </rPh>
    <rPh sb="5" eb="6">
      <t>サイ</t>
    </rPh>
    <rPh sb="8" eb="10">
      <t>チュウイ</t>
    </rPh>
    <phoneticPr fontId="1"/>
  </si>
  <si>
    <t>※法人参加の場合の責任者住所、電話は勤務先でも結構です。</t>
    <rPh sb="1" eb="3">
      <t>ホウジン</t>
    </rPh>
    <rPh sb="3" eb="5">
      <t>サンカ</t>
    </rPh>
    <rPh sb="6" eb="8">
      <t>バアイ</t>
    </rPh>
    <rPh sb="9" eb="12">
      <t>セキニンシャ</t>
    </rPh>
    <rPh sb="12" eb="14">
      <t>ジュウショ</t>
    </rPh>
    <rPh sb="15" eb="17">
      <t>デンワ</t>
    </rPh>
    <rPh sb="18" eb="20">
      <t>キンム</t>
    </rPh>
    <rPh sb="20" eb="21">
      <t>サキ</t>
    </rPh>
    <rPh sb="23" eb="25">
      <t>ケッコウ</t>
    </rPh>
    <phoneticPr fontId="1"/>
  </si>
  <si>
    <t>氏　　　名</t>
    <rPh sb="0" eb="1">
      <t>シ</t>
    </rPh>
    <rPh sb="4" eb="5">
      <t>メイ</t>
    </rPh>
    <phoneticPr fontId="1"/>
  </si>
  <si>
    <t>年　齢</t>
    <rPh sb="0" eb="1">
      <t>トシ</t>
    </rPh>
    <rPh sb="2" eb="3">
      <t>ヨワイ</t>
    </rPh>
    <phoneticPr fontId="1"/>
  </si>
  <si>
    <t>性　別</t>
    <rPh sb="0" eb="1">
      <t>セイ</t>
    </rPh>
    <rPh sb="2" eb="3">
      <t>ベツ</t>
    </rPh>
    <phoneticPr fontId="1"/>
  </si>
  <si>
    <t>登　録</t>
    <rPh sb="0" eb="1">
      <t>ノボル</t>
    </rPh>
    <rPh sb="2" eb="3">
      <t>ロク</t>
    </rPh>
    <phoneticPr fontId="1"/>
  </si>
  <si>
    <t>クルー所属･･･所属している団体名を記載してください。（例：○○会社、△△クラブ）</t>
    <rPh sb="3" eb="5">
      <t>ショゾク</t>
    </rPh>
    <rPh sb="8" eb="10">
      <t>ショゾク</t>
    </rPh>
    <rPh sb="14" eb="17">
      <t>ダンタイメイ</t>
    </rPh>
    <rPh sb="18" eb="20">
      <t>キサイ</t>
    </rPh>
    <rPh sb="28" eb="29">
      <t>レイ</t>
    </rPh>
    <rPh sb="32" eb="34">
      <t>カイシャ</t>
    </rPh>
    <phoneticPr fontId="1"/>
  </si>
  <si>
    <t>参加料の支払い方法</t>
    <rPh sb="0" eb="3">
      <t>サンカリョウ</t>
    </rPh>
    <rPh sb="4" eb="6">
      <t>シハラ</t>
    </rPh>
    <rPh sb="7" eb="9">
      <t>ホウホウ</t>
    </rPh>
    <phoneticPr fontId="1"/>
  </si>
  <si>
    <t xml:space="preserve"> 裏面参加規約に同意し参加します。</t>
    <rPh sb="1" eb="3">
      <t>リメン</t>
    </rPh>
    <rPh sb="3" eb="5">
      <t>サンカ</t>
    </rPh>
    <rPh sb="5" eb="7">
      <t>キヤク</t>
    </rPh>
    <rPh sb="8" eb="10">
      <t>ドウイ</t>
    </rPh>
    <rPh sb="11" eb="13">
      <t>サンカ</t>
    </rPh>
    <phoneticPr fontId="1"/>
  </si>
  <si>
    <t>※１クルーの登録人数は監督（漕ぎ手を兼ねても良い）を含めて７名以内としてください。</t>
    <rPh sb="6" eb="8">
      <t>トウロク</t>
    </rPh>
    <rPh sb="8" eb="9">
      <t>ニン</t>
    </rPh>
    <rPh sb="9" eb="10">
      <t>スウ</t>
    </rPh>
    <rPh sb="11" eb="13">
      <t>カントク</t>
    </rPh>
    <rPh sb="14" eb="15">
      <t>コ</t>
    </rPh>
    <rPh sb="16" eb="17">
      <t>テ</t>
    </rPh>
    <rPh sb="18" eb="19">
      <t>カ</t>
    </rPh>
    <rPh sb="22" eb="23">
      <t>ヨ</t>
    </rPh>
    <rPh sb="26" eb="27">
      <t>フク</t>
    </rPh>
    <rPh sb="30" eb="31">
      <t>メイ</t>
    </rPh>
    <rPh sb="31" eb="33">
      <t>イナイ</t>
    </rPh>
    <phoneticPr fontId="1"/>
  </si>
  <si>
    <t>受付番号</t>
    <rPh sb="0" eb="2">
      <t>ウケツケ</t>
    </rPh>
    <rPh sb="2" eb="4">
      <t>バンゴウ</t>
    </rPh>
    <phoneticPr fontId="1"/>
  </si>
  <si>
    <t>ボート教室参加申込書（希望者のみ）</t>
    <rPh sb="3" eb="5">
      <t>キョウシツ</t>
    </rPh>
    <rPh sb="5" eb="7">
      <t>サンカ</t>
    </rPh>
    <rPh sb="7" eb="10">
      <t>モウシコミショ</t>
    </rPh>
    <rPh sb="11" eb="14">
      <t>キボウシャ</t>
    </rPh>
    <phoneticPr fontId="1"/>
  </si>
  <si>
    <t>大会ボランティア参加申込書（希望者のみ）</t>
    <rPh sb="0" eb="2">
      <t>タイカイ</t>
    </rPh>
    <rPh sb="8" eb="10">
      <t>サンカ</t>
    </rPh>
    <rPh sb="10" eb="13">
      <t>モウシコミショ</t>
    </rPh>
    <rPh sb="14" eb="17">
      <t>キボウシャ</t>
    </rPh>
    <phoneticPr fontId="1"/>
  </si>
  <si>
    <t>※ 大会運営のためにボランティアを募集しています。</t>
    <rPh sb="2" eb="4">
      <t>タイカイ</t>
    </rPh>
    <rPh sb="4" eb="6">
      <t>ウンエイ</t>
    </rPh>
    <rPh sb="17" eb="19">
      <t>ボシュウ</t>
    </rPh>
    <phoneticPr fontId="1"/>
  </si>
  <si>
    <t>クルーor氏名</t>
    <rPh sb="5" eb="7">
      <t>シメイ</t>
    </rPh>
    <phoneticPr fontId="1"/>
  </si>
  <si>
    <t>期日及び希望時間</t>
    <rPh sb="0" eb="2">
      <t>キジツ</t>
    </rPh>
    <rPh sb="2" eb="3">
      <t>オヨ</t>
    </rPh>
    <rPh sb="4" eb="6">
      <t>キボウ</t>
    </rPh>
    <rPh sb="6" eb="8">
      <t>ジカン</t>
    </rPh>
    <phoneticPr fontId="1"/>
  </si>
  <si>
    <t>人数</t>
    <rPh sb="0" eb="1">
      <t>ニン</t>
    </rPh>
    <rPh sb="1" eb="2">
      <t>スウ</t>
    </rPh>
    <phoneticPr fontId="1"/>
  </si>
  <si>
    <t>備考</t>
    <rPh sb="0" eb="2">
      <t>ビコウ</t>
    </rPh>
    <phoneticPr fontId="1"/>
  </si>
  <si>
    <t>時～</t>
    <rPh sb="0" eb="1">
      <t>ジ</t>
    </rPh>
    <phoneticPr fontId="1"/>
  </si>
  <si>
    <t>時頃まで</t>
    <rPh sb="0" eb="1">
      <t>ジ</t>
    </rPh>
    <rPh sb="1" eb="2">
      <t>コロ</t>
    </rPh>
    <phoneticPr fontId="1"/>
  </si>
  <si>
    <t>点検･調整､大会準備</t>
    <rPh sb="0" eb="2">
      <t>テンケン</t>
    </rPh>
    <rPh sb="3" eb="5">
      <t>チョウセイ</t>
    </rPh>
    <rPh sb="6" eb="8">
      <t>タイカイ</t>
    </rPh>
    <rPh sb="8" eb="10">
      <t>ジュンビ</t>
    </rPh>
    <phoneticPr fontId="1"/>
  </si>
  <si>
    <t>◇記入が困難な場合は、余白部もしくは別紙でも結構です。</t>
    <rPh sb="1" eb="3">
      <t>キニュウ</t>
    </rPh>
    <rPh sb="4" eb="6">
      <t>コンナン</t>
    </rPh>
    <rPh sb="7" eb="9">
      <t>バアイ</t>
    </rPh>
    <rPh sb="11" eb="13">
      <t>ヨハク</t>
    </rPh>
    <rPh sb="13" eb="14">
      <t>ブ</t>
    </rPh>
    <rPh sb="18" eb="20">
      <t>ベッシ</t>
    </rPh>
    <rPh sb="22" eb="24">
      <t>ケッコウ</t>
    </rPh>
    <phoneticPr fontId="1"/>
  </si>
  <si>
    <t>参加規約</t>
    <rPh sb="0" eb="2">
      <t>サンカ</t>
    </rPh>
    <rPh sb="2" eb="4">
      <t>キヤク</t>
    </rPh>
    <phoneticPr fontId="1"/>
  </si>
  <si>
    <t>●</t>
    <phoneticPr fontId="1"/>
  </si>
  <si>
    <t>私は、心疾患・疾病等なく、健康に留意し、十分なトレーニングをして大会に臨みます。傷病、事故、紛失等に対し、自己の責任において大会に参加します。</t>
    <rPh sb="0" eb="1">
      <t>ワタシ</t>
    </rPh>
    <rPh sb="3" eb="6">
      <t>シンシッカン</t>
    </rPh>
    <rPh sb="7" eb="10">
      <t>シッペイナド</t>
    </rPh>
    <rPh sb="13" eb="15">
      <t>ケンコウ</t>
    </rPh>
    <rPh sb="16" eb="18">
      <t>リュウイ</t>
    </rPh>
    <rPh sb="20" eb="22">
      <t>ジュウブン</t>
    </rPh>
    <rPh sb="32" eb="34">
      <t>タイカイ</t>
    </rPh>
    <rPh sb="35" eb="36">
      <t>ノゾ</t>
    </rPh>
    <rPh sb="40" eb="42">
      <t>ショウビョウ</t>
    </rPh>
    <rPh sb="43" eb="45">
      <t>ジコ</t>
    </rPh>
    <rPh sb="46" eb="49">
      <t>フンシツナド</t>
    </rPh>
    <rPh sb="50" eb="51">
      <t>タイ</t>
    </rPh>
    <rPh sb="53" eb="55">
      <t>ジコ</t>
    </rPh>
    <rPh sb="56" eb="58">
      <t>セキニン</t>
    </rPh>
    <rPh sb="62" eb="64">
      <t>タイカイ</t>
    </rPh>
    <rPh sb="65" eb="67">
      <t>サンカ</t>
    </rPh>
    <phoneticPr fontId="1"/>
  </si>
  <si>
    <t>私は、大会開催中に主催者より競技続行に支障があると判断された場合、主催者の競技中止の指示に直ちに従います。また、その他主催者の安全管理・大会運営上の指示に従います。</t>
    <rPh sb="0" eb="1">
      <t>ワタシ</t>
    </rPh>
    <rPh sb="3" eb="5">
      <t>タイカイ</t>
    </rPh>
    <rPh sb="5" eb="8">
      <t>カイサイチュウ</t>
    </rPh>
    <rPh sb="9" eb="12">
      <t>シュサイシャ</t>
    </rPh>
    <rPh sb="14" eb="16">
      <t>キョウギ</t>
    </rPh>
    <rPh sb="16" eb="18">
      <t>ゾッコウ</t>
    </rPh>
    <rPh sb="19" eb="21">
      <t>シショウ</t>
    </rPh>
    <rPh sb="25" eb="27">
      <t>ハンダン</t>
    </rPh>
    <rPh sb="30" eb="32">
      <t>バアイ</t>
    </rPh>
    <rPh sb="33" eb="36">
      <t>シュサイシャ</t>
    </rPh>
    <rPh sb="37" eb="39">
      <t>キョウギ</t>
    </rPh>
    <rPh sb="39" eb="41">
      <t>チュウシ</t>
    </rPh>
    <rPh sb="42" eb="44">
      <t>シジ</t>
    </rPh>
    <rPh sb="45" eb="46">
      <t>タダ</t>
    </rPh>
    <rPh sb="48" eb="49">
      <t>シタガ</t>
    </rPh>
    <rPh sb="58" eb="59">
      <t>タ</t>
    </rPh>
    <rPh sb="59" eb="62">
      <t>シュサイシャ</t>
    </rPh>
    <rPh sb="63" eb="65">
      <t>アンゼン</t>
    </rPh>
    <rPh sb="65" eb="67">
      <t>カンリ</t>
    </rPh>
    <rPh sb="68" eb="70">
      <t>タイカイ</t>
    </rPh>
    <rPh sb="70" eb="72">
      <t>ウンエイ</t>
    </rPh>
    <rPh sb="72" eb="73">
      <t>ジョウ</t>
    </rPh>
    <rPh sb="74" eb="76">
      <t>シジ</t>
    </rPh>
    <rPh sb="77" eb="78">
      <t>シタガ</t>
    </rPh>
    <phoneticPr fontId="1"/>
  </si>
  <si>
    <t>私は、大会開催中及び練習中に加害、被害を問わず事故、紛失、傷病等に関し、主催者の責任を免除し、損害賠償等の請求を行いません。</t>
    <rPh sb="0" eb="1">
      <t>ワタシ</t>
    </rPh>
    <rPh sb="3" eb="5">
      <t>タイカイ</t>
    </rPh>
    <rPh sb="5" eb="8">
      <t>カイサイチュウ</t>
    </rPh>
    <rPh sb="8" eb="9">
      <t>オヨ</t>
    </rPh>
    <rPh sb="10" eb="13">
      <t>レンシュウチュウ</t>
    </rPh>
    <rPh sb="14" eb="16">
      <t>カガイ</t>
    </rPh>
    <rPh sb="17" eb="19">
      <t>ヒガイ</t>
    </rPh>
    <rPh sb="20" eb="21">
      <t>ト</t>
    </rPh>
    <rPh sb="23" eb="25">
      <t>ジコ</t>
    </rPh>
    <rPh sb="26" eb="28">
      <t>フンシツ</t>
    </rPh>
    <rPh sb="29" eb="31">
      <t>ショウビョウ</t>
    </rPh>
    <rPh sb="31" eb="32">
      <t>トウ</t>
    </rPh>
    <rPh sb="33" eb="34">
      <t>カン</t>
    </rPh>
    <rPh sb="36" eb="39">
      <t>シュサイシャ</t>
    </rPh>
    <rPh sb="40" eb="42">
      <t>セキニン</t>
    </rPh>
    <rPh sb="43" eb="45">
      <t>メンジョ</t>
    </rPh>
    <rPh sb="47" eb="49">
      <t>ソンガイ</t>
    </rPh>
    <rPh sb="49" eb="51">
      <t>バイショウ</t>
    </rPh>
    <rPh sb="51" eb="52">
      <t>トウ</t>
    </rPh>
    <rPh sb="53" eb="55">
      <t>セイキュウ</t>
    </rPh>
    <rPh sb="56" eb="57">
      <t>オコナ</t>
    </rPh>
    <phoneticPr fontId="1"/>
  </si>
  <si>
    <t>私は、家族・親族、保護者（参加者が未成年の場合）が本大会への参加を承諾しています。</t>
    <rPh sb="0" eb="1">
      <t>ワタシ</t>
    </rPh>
    <rPh sb="3" eb="5">
      <t>カゾク</t>
    </rPh>
    <rPh sb="6" eb="8">
      <t>シンゾク</t>
    </rPh>
    <rPh sb="9" eb="12">
      <t>ホゴシャ</t>
    </rPh>
    <rPh sb="13" eb="16">
      <t>サンカシャ</t>
    </rPh>
    <rPh sb="17" eb="20">
      <t>ミセイネン</t>
    </rPh>
    <rPh sb="21" eb="23">
      <t>バアイ</t>
    </rPh>
    <rPh sb="25" eb="28">
      <t>ホンタイカイ</t>
    </rPh>
    <rPh sb="30" eb="32">
      <t>サンカ</t>
    </rPh>
    <rPh sb="33" eb="35">
      <t>ショウダク</t>
    </rPh>
    <phoneticPr fontId="1"/>
  </si>
  <si>
    <t>私は、大会当日、自分の体調管理を行い、体調不良の場合はレースに参加しません。</t>
    <rPh sb="0" eb="1">
      <t>ワタシ</t>
    </rPh>
    <rPh sb="3" eb="5">
      <t>タイカイ</t>
    </rPh>
    <rPh sb="5" eb="7">
      <t>トウジツ</t>
    </rPh>
    <rPh sb="8" eb="10">
      <t>ジブン</t>
    </rPh>
    <rPh sb="11" eb="13">
      <t>タイチョウ</t>
    </rPh>
    <rPh sb="13" eb="15">
      <t>カンリ</t>
    </rPh>
    <rPh sb="16" eb="17">
      <t>オコナ</t>
    </rPh>
    <rPh sb="19" eb="21">
      <t>タイチョウ</t>
    </rPh>
    <rPh sb="21" eb="23">
      <t>フリョウ</t>
    </rPh>
    <rPh sb="24" eb="26">
      <t>バアイ</t>
    </rPh>
    <rPh sb="31" eb="33">
      <t>サンカ</t>
    </rPh>
    <phoneticPr fontId="1"/>
  </si>
  <si>
    <t>年齢・性別等の虚偽申告、申込者本人以外の出場（代理出漕）はいたしません。それらが発覚した場合、出場・表彰の取り消し、次回以降の資格はく奪等、主催者の決定に従います。</t>
    <rPh sb="0" eb="2">
      <t>ネンレイ</t>
    </rPh>
    <rPh sb="3" eb="5">
      <t>セイベツ</t>
    </rPh>
    <rPh sb="5" eb="6">
      <t>トウ</t>
    </rPh>
    <rPh sb="7" eb="9">
      <t>キョギ</t>
    </rPh>
    <rPh sb="9" eb="11">
      <t>シンコク</t>
    </rPh>
    <rPh sb="12" eb="15">
      <t>モウシコミシャ</t>
    </rPh>
    <rPh sb="15" eb="17">
      <t>ホンニン</t>
    </rPh>
    <rPh sb="17" eb="19">
      <t>イガイ</t>
    </rPh>
    <rPh sb="20" eb="22">
      <t>シュツジョウ</t>
    </rPh>
    <rPh sb="23" eb="25">
      <t>ダイリ</t>
    </rPh>
    <rPh sb="25" eb="26">
      <t>デ</t>
    </rPh>
    <rPh sb="26" eb="27">
      <t>ソウ</t>
    </rPh>
    <rPh sb="40" eb="42">
      <t>ハッカク</t>
    </rPh>
    <rPh sb="44" eb="46">
      <t>バアイ</t>
    </rPh>
    <rPh sb="47" eb="49">
      <t>シュツジョウ</t>
    </rPh>
    <rPh sb="50" eb="52">
      <t>ヒョウショウ</t>
    </rPh>
    <rPh sb="53" eb="54">
      <t>ト</t>
    </rPh>
    <rPh sb="55" eb="56">
      <t>ケ</t>
    </rPh>
    <rPh sb="58" eb="60">
      <t>ジカイ</t>
    </rPh>
    <rPh sb="60" eb="62">
      <t>イコウ</t>
    </rPh>
    <rPh sb="63" eb="65">
      <t>シカク</t>
    </rPh>
    <rPh sb="67" eb="69">
      <t>ダツナド</t>
    </rPh>
    <rPh sb="70" eb="73">
      <t>シュサイシャ</t>
    </rPh>
    <rPh sb="74" eb="76">
      <t>ケッテイ</t>
    </rPh>
    <rPh sb="77" eb="78">
      <t>シタガ</t>
    </rPh>
    <phoneticPr fontId="1"/>
  </si>
  <si>
    <t>　　　　　※申込みは、裏面の参加規約を必ず確認し、下記チェックボックスにチェックをしてください。</t>
    <rPh sb="6" eb="8">
      <t>モウシコ</t>
    </rPh>
    <rPh sb="11" eb="13">
      <t>リメン</t>
    </rPh>
    <rPh sb="14" eb="16">
      <t>サンカ</t>
    </rPh>
    <rPh sb="16" eb="18">
      <t>キヤク</t>
    </rPh>
    <rPh sb="19" eb="20">
      <t>カナラ</t>
    </rPh>
    <rPh sb="21" eb="23">
      <t>カクニン</t>
    </rPh>
    <rPh sb="25" eb="27">
      <t>カキ</t>
    </rPh>
    <phoneticPr fontId="1"/>
  </si>
  <si>
    <t>①</t>
    <phoneticPr fontId="1"/>
  </si>
  <si>
    <t>Ａ</t>
    <phoneticPr fontId="1"/>
  </si>
  <si>
    <t>②</t>
    <phoneticPr fontId="1"/>
  </si>
  <si>
    <t>Ｂ</t>
    <phoneticPr fontId="1"/>
  </si>
  <si>
    <t>③</t>
    <phoneticPr fontId="1"/>
  </si>
  <si>
    <t>Ｃ</t>
    <phoneticPr fontId="1"/>
  </si>
  <si>
    <t>④</t>
    <phoneticPr fontId="1"/>
  </si>
  <si>
    <t>Ｄ</t>
    <phoneticPr fontId="1"/>
  </si>
  <si>
    <t>⑤</t>
    <phoneticPr fontId="1"/>
  </si>
  <si>
    <t>Ｅ</t>
    <phoneticPr fontId="1"/>
  </si>
  <si>
    <t>⑥</t>
    <phoneticPr fontId="1"/>
  </si>
  <si>
    <t>Ｆ</t>
    <phoneticPr fontId="1"/>
  </si>
  <si>
    <t>⑦</t>
    <phoneticPr fontId="1"/>
  </si>
  <si>
    <t>Ｇ</t>
    <phoneticPr fontId="1"/>
  </si>
  <si>
    <t>⑧</t>
    <phoneticPr fontId="1"/>
  </si>
  <si>
    <t>Ｈ</t>
    <phoneticPr fontId="1"/>
  </si>
  <si>
    <t>⑨</t>
    <phoneticPr fontId="1"/>
  </si>
  <si>
    <t>Ｉ</t>
    <phoneticPr fontId="1"/>
  </si>
  <si>
    <t>⑩</t>
    <phoneticPr fontId="1"/>
  </si>
  <si>
    <t>Ｊ</t>
    <phoneticPr fontId="1"/>
  </si>
  <si>
    <t>⑪</t>
    <phoneticPr fontId="1"/>
  </si>
  <si>
    <t>←</t>
    <phoneticPr fontId="1"/>
  </si>
  <si>
    <t>チーム名は１０文字以内としてください</t>
    <rPh sb="3" eb="4">
      <t>ナ</t>
    </rPh>
    <rPh sb="7" eb="9">
      <t>モジ</t>
    </rPh>
    <rPh sb="9" eb="11">
      <t>イナイ</t>
    </rPh>
    <phoneticPr fontId="1"/>
  </si>
  <si>
    <t>性と名の間に１文字分のスペースを入れてください</t>
    <rPh sb="0" eb="1">
      <t>セイ</t>
    </rPh>
    <rPh sb="2" eb="3">
      <t>ナ</t>
    </rPh>
    <rPh sb="4" eb="5">
      <t>アイダ</t>
    </rPh>
    <rPh sb="7" eb="9">
      <t>モジ</t>
    </rPh>
    <rPh sb="9" eb="10">
      <t>ブン</t>
    </rPh>
    <rPh sb="16" eb="17">
      <t>イ</t>
    </rPh>
    <phoneticPr fontId="1"/>
  </si>
  <si>
    <t>郵便番号は「－」ハイフン無しで記載してください</t>
    <rPh sb="0" eb="2">
      <t>ユウビン</t>
    </rPh>
    <rPh sb="2" eb="4">
      <t>バンゴウ</t>
    </rPh>
    <rPh sb="12" eb="13">
      <t>ナ</t>
    </rPh>
    <rPh sb="15" eb="17">
      <t>キサイ</t>
    </rPh>
    <phoneticPr fontId="1"/>
  </si>
  <si>
    <t>住所は県名から記載してください</t>
    <rPh sb="0" eb="2">
      <t>ジュウショ</t>
    </rPh>
    <rPh sb="3" eb="4">
      <t>ケン</t>
    </rPh>
    <rPh sb="4" eb="5">
      <t>ナ</t>
    </rPh>
    <rPh sb="7" eb="9">
      <t>キサイ</t>
    </rPh>
    <phoneticPr fontId="1"/>
  </si>
  <si>
    <t>アパート、マンション等の場合は部屋番号まで記載してください</t>
    <rPh sb="10" eb="11">
      <t>トウ</t>
    </rPh>
    <rPh sb="12" eb="14">
      <t>バアイ</t>
    </rPh>
    <rPh sb="15" eb="17">
      <t>ヘヤ</t>
    </rPh>
    <rPh sb="17" eb="19">
      <t>バンゴウ</t>
    </rPh>
    <rPh sb="21" eb="23">
      <t>キサイ</t>
    </rPh>
    <phoneticPr fontId="1"/>
  </si>
  <si>
    <t>電話番号は「－」ハイフン無しで記載してください</t>
    <rPh sb="0" eb="2">
      <t>デンワ</t>
    </rPh>
    <rPh sb="2" eb="4">
      <t>バンゴウ</t>
    </rPh>
    <rPh sb="12" eb="13">
      <t>ナ</t>
    </rPh>
    <rPh sb="15" eb="17">
      <t>キサイ</t>
    </rPh>
    <phoneticPr fontId="1"/>
  </si>
  <si>
    <t>時 ～</t>
    <rPh sb="0" eb="1">
      <t>ジ</t>
    </rPh>
    <phoneticPr fontId="1"/>
  </si>
  <si>
    <t>希望時間</t>
    <rPh sb="0" eb="2">
      <t>キボウ</t>
    </rPh>
    <rPh sb="2" eb="4">
      <t>ジカン</t>
    </rPh>
    <phoneticPr fontId="1"/>
  </si>
  <si>
    <t>住所</t>
    <rPh sb="0" eb="2">
      <t>ジュウショ</t>
    </rPh>
    <phoneticPr fontId="1"/>
  </si>
  <si>
    <t>電話番号</t>
    <rPh sb="0" eb="2">
      <t>デンワ</t>
    </rPh>
    <rPh sb="2" eb="4">
      <t>バンゴウ</t>
    </rPh>
    <phoneticPr fontId="1"/>
  </si>
  <si>
    <t>歳</t>
    <rPh sb="0" eb="1">
      <t>サイ</t>
    </rPh>
    <phoneticPr fontId="1"/>
  </si>
  <si>
    <t>←</t>
    <phoneticPr fontId="1"/>
  </si>
  <si>
    <t>１クルーの登録人員は監督を含め７名以内としてください</t>
    <rPh sb="5" eb="7">
      <t>トウロク</t>
    </rPh>
    <rPh sb="7" eb="9">
      <t>ジンイン</t>
    </rPh>
    <rPh sb="10" eb="12">
      <t>カントク</t>
    </rPh>
    <rPh sb="13" eb="14">
      <t>フク</t>
    </rPh>
    <rPh sb="16" eb="17">
      <t>メイ</t>
    </rPh>
    <rPh sb="17" eb="19">
      <t>イナイ</t>
    </rPh>
    <phoneticPr fontId="1"/>
  </si>
  <si>
    <t>性別はリストより選択してください</t>
    <rPh sb="0" eb="2">
      <t>セイベツ</t>
    </rPh>
    <rPh sb="8" eb="10">
      <t>センタク</t>
    </rPh>
    <phoneticPr fontId="1"/>
  </si>
  <si>
    <t>登録の有無は注:２を参照しリストより選択してください</t>
    <rPh sb="0" eb="2">
      <t>トウロク</t>
    </rPh>
    <rPh sb="3" eb="5">
      <t>ウム</t>
    </rPh>
    <rPh sb="6" eb="7">
      <t>チュウ</t>
    </rPh>
    <rPh sb="10" eb="12">
      <t>サンショウ</t>
    </rPh>
    <rPh sb="18" eb="20">
      <t>センタク</t>
    </rPh>
    <phoneticPr fontId="1"/>
  </si>
  <si>
    <t>町内町外在住在勤は注:３を参照しリストより選択してください</t>
    <rPh sb="0" eb="2">
      <t>チョウナイ</t>
    </rPh>
    <rPh sb="2" eb="4">
      <t>チョウガイ</t>
    </rPh>
    <rPh sb="4" eb="6">
      <t>ザイジュウ</t>
    </rPh>
    <rPh sb="6" eb="8">
      <t>ザイキン</t>
    </rPh>
    <rPh sb="9" eb="10">
      <t>チュウ</t>
    </rPh>
    <rPh sb="13" eb="15">
      <t>サンショウ</t>
    </rPh>
    <rPh sb="21" eb="23">
      <t>センタク</t>
    </rPh>
    <phoneticPr fontId="1"/>
  </si>
  <si>
    <t>コックスサポートは注:４を参照しリストより選択してください</t>
    <rPh sb="9" eb="10">
      <t>チュウ</t>
    </rPh>
    <rPh sb="13" eb="15">
      <t>サンショウ</t>
    </rPh>
    <rPh sb="21" eb="23">
      <t>センタク</t>
    </rPh>
    <phoneticPr fontId="1"/>
  </si>
  <si>
    <t>全国市町村交流レガッタ選考は注:５を参照しリストより選択してください。</t>
    <rPh sb="0" eb="2">
      <t>ゼンコク</t>
    </rPh>
    <rPh sb="2" eb="4">
      <t>シチョウ</t>
    </rPh>
    <rPh sb="4" eb="5">
      <t>ソン</t>
    </rPh>
    <rPh sb="5" eb="7">
      <t>コウリュウ</t>
    </rPh>
    <rPh sb="11" eb="13">
      <t>センコウ</t>
    </rPh>
    <rPh sb="14" eb="15">
      <t>チュウ</t>
    </rPh>
    <rPh sb="18" eb="20">
      <t>サンショウ</t>
    </rPh>
    <rPh sb="26" eb="28">
      <t>センタク</t>
    </rPh>
    <phoneticPr fontId="1"/>
  </si>
  <si>
    <t>参加料の支払い方法はリストより選択してください</t>
    <rPh sb="0" eb="3">
      <t>サンカリョウ</t>
    </rPh>
    <rPh sb="4" eb="6">
      <t>シハラ</t>
    </rPh>
    <rPh sb="7" eb="9">
      <t>ホウホウ</t>
    </rPh>
    <rPh sb="15" eb="17">
      <t>センタク</t>
    </rPh>
    <phoneticPr fontId="1"/>
  </si>
  <si>
    <t>裏面（下記記載）の参加規約を熟読のうえ、リストより選択してください</t>
    <rPh sb="0" eb="2">
      <t>リメン</t>
    </rPh>
    <rPh sb="3" eb="5">
      <t>カキ</t>
    </rPh>
    <rPh sb="5" eb="7">
      <t>キサイ</t>
    </rPh>
    <rPh sb="9" eb="11">
      <t>サンカ</t>
    </rPh>
    <rPh sb="11" eb="13">
      <t>キヤク</t>
    </rPh>
    <rPh sb="14" eb="16">
      <t>ジュクドク</t>
    </rPh>
    <rPh sb="25" eb="27">
      <t>センタク</t>
    </rPh>
    <phoneticPr fontId="1"/>
  </si>
  <si>
    <t>ボート教室参加を希望する場合は該当日に○を付けてください</t>
    <rPh sb="3" eb="5">
      <t>キョウシツ</t>
    </rPh>
    <rPh sb="5" eb="7">
      <t>サンカ</t>
    </rPh>
    <rPh sb="8" eb="10">
      <t>キボウ</t>
    </rPh>
    <rPh sb="12" eb="14">
      <t>バアイ</t>
    </rPh>
    <rPh sb="15" eb="17">
      <t>ガイトウ</t>
    </rPh>
    <rPh sb="17" eb="18">
      <t>ビ</t>
    </rPh>
    <rPh sb="21" eb="22">
      <t>ツ</t>
    </rPh>
    <phoneticPr fontId="1"/>
  </si>
  <si>
    <t>当日ボランティアに協力いただける方は記載してください</t>
    <rPh sb="0" eb="2">
      <t>トウジツ</t>
    </rPh>
    <rPh sb="9" eb="11">
      <t>キョウリョク</t>
    </rPh>
    <rPh sb="16" eb="17">
      <t>カタ</t>
    </rPh>
    <rPh sb="18" eb="20">
      <t>キサイ</t>
    </rPh>
    <phoneticPr fontId="1"/>
  </si>
  <si>
    <t>本様式は自動集計用に調整してありますので、行・列の</t>
    <rPh sb="0" eb="1">
      <t>ホン</t>
    </rPh>
    <rPh sb="1" eb="3">
      <t>ヨウシキ</t>
    </rPh>
    <rPh sb="4" eb="6">
      <t>ジドウ</t>
    </rPh>
    <rPh sb="6" eb="8">
      <t>シュウケイ</t>
    </rPh>
    <rPh sb="8" eb="9">
      <t>ヨウ</t>
    </rPh>
    <rPh sb="10" eb="12">
      <t>チョウセイ</t>
    </rPh>
    <rPh sb="21" eb="22">
      <t>ギョウ</t>
    </rPh>
    <rPh sb="23" eb="24">
      <t>レツ</t>
    </rPh>
    <phoneticPr fontId="1"/>
  </si>
  <si>
    <t>挿入・削除は行わないでください。</t>
    <rPh sb="0" eb="2">
      <t>ソウニュウ</t>
    </rPh>
    <rPh sb="3" eb="5">
      <t>サクジョ</t>
    </rPh>
    <rPh sb="6" eb="7">
      <t>オコナ</t>
    </rPh>
    <phoneticPr fontId="1"/>
  </si>
  <si>
    <t>競走種目</t>
    <rPh sb="0" eb="2">
      <t>キョウソウ</t>
    </rPh>
    <rPh sb="2" eb="4">
      <t>シュモク</t>
    </rPh>
    <phoneticPr fontId="1"/>
  </si>
  <si>
    <t>責任者氏名</t>
    <rPh sb="0" eb="3">
      <t>セキニンシャ</t>
    </rPh>
    <rPh sb="3" eb="5">
      <t>シメイ</t>
    </rPh>
    <phoneticPr fontId="1"/>
  </si>
  <si>
    <t>〒</t>
    <phoneticPr fontId="1"/>
  </si>
  <si>
    <t>住所①</t>
    <rPh sb="0" eb="2">
      <t>ジュウショ</t>
    </rPh>
    <phoneticPr fontId="1"/>
  </si>
  <si>
    <t>住所②</t>
    <rPh sb="0" eb="2">
      <t>ジュウショ</t>
    </rPh>
    <phoneticPr fontId="1"/>
  </si>
  <si>
    <t>電話番号</t>
    <rPh sb="0" eb="2">
      <t>デンワ</t>
    </rPh>
    <rPh sb="2" eb="4">
      <t>バンゴウ</t>
    </rPh>
    <phoneticPr fontId="1"/>
  </si>
  <si>
    <t>クルー名</t>
    <rPh sb="3" eb="4">
      <t>ナ</t>
    </rPh>
    <phoneticPr fontId="1"/>
  </si>
  <si>
    <t>参加種目</t>
    <rPh sb="0" eb="2">
      <t>サンカ</t>
    </rPh>
    <rPh sb="2" eb="4">
      <t>シュモク</t>
    </rPh>
    <phoneticPr fontId="1"/>
  </si>
  <si>
    <t>所属</t>
    <rPh sb="0" eb="2">
      <t>ショゾク</t>
    </rPh>
    <phoneticPr fontId="1"/>
  </si>
  <si>
    <t>コックス</t>
    <phoneticPr fontId="1"/>
  </si>
  <si>
    <t>年齢</t>
    <rPh sb="0" eb="2">
      <t>ネンレイ</t>
    </rPh>
    <phoneticPr fontId="1"/>
  </si>
  <si>
    <t>性別</t>
    <rPh sb="0" eb="2">
      <t>セイベツ</t>
    </rPh>
    <phoneticPr fontId="1"/>
  </si>
  <si>
    <t>登録</t>
    <rPh sb="0" eb="2">
      <t>トウロク</t>
    </rPh>
    <phoneticPr fontId="1"/>
  </si>
  <si>
    <t>参加賞</t>
    <rPh sb="0" eb="3">
      <t>サンカショウ</t>
    </rPh>
    <phoneticPr fontId="1"/>
  </si>
  <si>
    <t>漕手①</t>
    <rPh sb="0" eb="1">
      <t>コ</t>
    </rPh>
    <rPh sb="1" eb="2">
      <t>テ</t>
    </rPh>
    <phoneticPr fontId="1"/>
  </si>
  <si>
    <t>漕手②</t>
    <rPh sb="0" eb="1">
      <t>コ</t>
    </rPh>
    <rPh sb="1" eb="2">
      <t>テ</t>
    </rPh>
    <phoneticPr fontId="1"/>
  </si>
  <si>
    <t>漕手③</t>
    <rPh sb="0" eb="1">
      <t>コ</t>
    </rPh>
    <rPh sb="1" eb="2">
      <t>テ</t>
    </rPh>
    <phoneticPr fontId="1"/>
  </si>
  <si>
    <t>漕手④</t>
    <rPh sb="0" eb="1">
      <t>コ</t>
    </rPh>
    <rPh sb="1" eb="2">
      <t>テ</t>
    </rPh>
    <phoneticPr fontId="1"/>
  </si>
  <si>
    <t>漕手⑥</t>
    <rPh sb="0" eb="1">
      <t>コ</t>
    </rPh>
    <rPh sb="1" eb="2">
      <t>テ</t>
    </rPh>
    <phoneticPr fontId="1"/>
  </si>
  <si>
    <t>漕手⑤</t>
    <rPh sb="0" eb="1">
      <t>コ</t>
    </rPh>
    <rPh sb="1" eb="2">
      <t>テ</t>
    </rPh>
    <phoneticPr fontId="1"/>
  </si>
  <si>
    <t>参加賞計</t>
    <rPh sb="0" eb="3">
      <t>サンカショウ</t>
    </rPh>
    <rPh sb="3" eb="4">
      <t>ケイ</t>
    </rPh>
    <phoneticPr fontId="1"/>
  </si>
  <si>
    <t>全国大会</t>
    <rPh sb="0" eb="2">
      <t>ゼンコク</t>
    </rPh>
    <rPh sb="2" eb="4">
      <t>タイカイ</t>
    </rPh>
    <phoneticPr fontId="1"/>
  </si>
  <si>
    <t>コックスサポート</t>
    <phoneticPr fontId="1"/>
  </si>
  <si>
    <t>ボート教室１</t>
    <rPh sb="3" eb="5">
      <t>キョウシツ</t>
    </rPh>
    <phoneticPr fontId="1"/>
  </si>
  <si>
    <t>ボート教室２</t>
    <rPh sb="3" eb="5">
      <t>キョウシツ</t>
    </rPh>
    <phoneticPr fontId="1"/>
  </si>
  <si>
    <t>ボート教室３</t>
    <rPh sb="3" eb="5">
      <t>キョウシツ</t>
    </rPh>
    <phoneticPr fontId="1"/>
  </si>
  <si>
    <t>ボランティア準備</t>
    <rPh sb="6" eb="8">
      <t>ジュンビ</t>
    </rPh>
    <phoneticPr fontId="1"/>
  </si>
  <si>
    <t>ボランティア当日</t>
    <rPh sb="6" eb="8">
      <t>トウジツ</t>
    </rPh>
    <phoneticPr fontId="1"/>
  </si>
  <si>
    <t>支払方法</t>
    <rPh sb="0" eb="2">
      <t>シハラ</t>
    </rPh>
    <rPh sb="2" eb="4">
      <t>ホウホウ</t>
    </rPh>
    <phoneticPr fontId="1"/>
  </si>
  <si>
    <t>No.</t>
    <phoneticPr fontId="1"/>
  </si>
  <si>
    <t>準備に協力いただける方又はクルーは記載してください</t>
    <rPh sb="0" eb="2">
      <t>ジュンビ</t>
    </rPh>
    <rPh sb="3" eb="5">
      <t>キョウリョク</t>
    </rPh>
    <rPh sb="10" eb="11">
      <t>カタ</t>
    </rPh>
    <rPh sb="11" eb="12">
      <t>マタ</t>
    </rPh>
    <rPh sb="17" eb="19">
      <t>キサイ</t>
    </rPh>
    <phoneticPr fontId="1"/>
  </si>
  <si>
    <t>男・女</t>
  </si>
  <si>
    <t>有・無</t>
  </si>
  <si>
    <t>町内・町外</t>
  </si>
  <si>
    <t>希望する　　</t>
    <rPh sb="0" eb="2">
      <t>キボウ</t>
    </rPh>
    <phoneticPr fontId="1"/>
  </si>
  <si>
    <t>　　現金（窓口）</t>
    <rPh sb="2" eb="4">
      <t>ゲンキン</t>
    </rPh>
    <rPh sb="5" eb="7">
      <t>マドグチ</t>
    </rPh>
    <phoneticPr fontId="1"/>
  </si>
  <si>
    <t>希望しない</t>
    <rPh sb="0" eb="2">
      <t>キボウ</t>
    </rPh>
    <phoneticPr fontId="1"/>
  </si>
  <si>
    <t>銀行振込　</t>
    <rPh sb="0" eb="2">
      <t>ギンコウ</t>
    </rPh>
    <rPh sb="2" eb="4">
      <t>フリコミ</t>
    </rPh>
    <phoneticPr fontId="1"/>
  </si>
  <si>
    <t>（リストより選択してください）</t>
    <rPh sb="6" eb="8">
      <t>センタク</t>
    </rPh>
    <phoneticPr fontId="1"/>
  </si>
  <si>
    <t>○</t>
  </si>
  <si>
    <t>□欄に、○or×をリストより選択してください。</t>
    <rPh sb="1" eb="2">
      <t>ラン</t>
    </rPh>
    <rPh sb="14" eb="16">
      <t>センタク</t>
    </rPh>
    <phoneticPr fontId="1"/>
  </si>
  <si>
    <t>川辺ボートチーム</t>
    <rPh sb="0" eb="2">
      <t>カワベ</t>
    </rPh>
    <phoneticPr fontId="1"/>
  </si>
  <si>
    <t>川辺　一郎</t>
    <rPh sb="0" eb="2">
      <t>カワベ</t>
    </rPh>
    <rPh sb="3" eb="5">
      <t>イチロウ</t>
    </rPh>
    <phoneticPr fontId="1"/>
  </si>
  <si>
    <t>090-1234-5678</t>
    <phoneticPr fontId="1"/>
  </si>
  <si>
    <t>090-8765-4321</t>
    <phoneticPr fontId="1"/>
  </si>
  <si>
    <t>町外</t>
    <rPh sb="0" eb="2">
      <t>チョウガイ</t>
    </rPh>
    <phoneticPr fontId="1"/>
  </si>
  <si>
    <t>町内在住･在勤</t>
    <rPh sb="0" eb="2">
      <t>チョウナイ</t>
    </rPh>
    <rPh sb="2" eb="4">
      <t>ザイジュウ</t>
    </rPh>
    <rPh sb="5" eb="7">
      <t>ザイキン</t>
    </rPh>
    <phoneticPr fontId="1"/>
  </si>
  <si>
    <t>フリガナ</t>
    <phoneticPr fontId="1"/>
  </si>
  <si>
    <t>160歳未満男子の部</t>
    <rPh sb="3" eb="8">
      <t>サイミマンダンシ</t>
    </rPh>
    <rPh sb="9" eb="10">
      <t>ブ</t>
    </rPh>
    <phoneticPr fontId="1"/>
  </si>
  <si>
    <t>160歳未満女子の部</t>
    <rPh sb="3" eb="6">
      <t>サイミマン</t>
    </rPh>
    <rPh sb="6" eb="8">
      <t>ジョシ</t>
    </rPh>
    <rPh sb="9" eb="10">
      <t>ブ</t>
    </rPh>
    <phoneticPr fontId="1"/>
  </si>
  <si>
    <t>160歳以上男子の部</t>
    <rPh sb="3" eb="6">
      <t>サイイジョウ</t>
    </rPh>
    <rPh sb="6" eb="8">
      <t>ダンシ</t>
    </rPh>
    <rPh sb="9" eb="10">
      <t>ブ</t>
    </rPh>
    <phoneticPr fontId="1"/>
  </si>
  <si>
    <t>160歳以上女子の部</t>
    <rPh sb="3" eb="6">
      <t>サイイジョウ</t>
    </rPh>
    <rPh sb="6" eb="8">
      <t>ジョシ</t>
    </rPh>
    <rPh sb="9" eb="10">
      <t>ブ</t>
    </rPh>
    <phoneticPr fontId="1"/>
  </si>
  <si>
    <t>男女混合の部</t>
    <rPh sb="0" eb="4">
      <t>ダンジョコンゴウ</t>
    </rPh>
    <rPh sb="5" eb="6">
      <t>ブ</t>
    </rPh>
    <phoneticPr fontId="1"/>
  </si>
  <si>
    <t>上川辺　二雄</t>
    <rPh sb="0" eb="3">
      <t>カミカワベ</t>
    </rPh>
    <rPh sb="4" eb="5">
      <t>ニ</t>
    </rPh>
    <rPh sb="5" eb="6">
      <t>オ</t>
    </rPh>
    <phoneticPr fontId="1"/>
  </si>
  <si>
    <t>石神　三也</t>
    <rPh sb="0" eb="2">
      <t>イシガミ</t>
    </rPh>
    <rPh sb="3" eb="4">
      <t>サン</t>
    </rPh>
    <rPh sb="4" eb="5">
      <t>ヤ</t>
    </rPh>
    <phoneticPr fontId="1"/>
  </si>
  <si>
    <t>西栃井　四美</t>
    <rPh sb="0" eb="3">
      <t>ニシトチイ</t>
    </rPh>
    <rPh sb="4" eb="5">
      <t>ヨン</t>
    </rPh>
    <rPh sb="5" eb="6">
      <t>ミ</t>
    </rPh>
    <phoneticPr fontId="1"/>
  </si>
  <si>
    <t>鹿塩　五子</t>
    <rPh sb="0" eb="2">
      <t>カシオ</t>
    </rPh>
    <rPh sb="3" eb="4">
      <t>ゴ</t>
    </rPh>
    <rPh sb="4" eb="5">
      <t>コ</t>
    </rPh>
    <phoneticPr fontId="1"/>
  </si>
  <si>
    <t>福島　六雄</t>
    <rPh sb="0" eb="2">
      <t>フクシマ</t>
    </rPh>
    <rPh sb="3" eb="4">
      <t>ロク</t>
    </rPh>
    <rPh sb="4" eb="5">
      <t>オ</t>
    </rPh>
    <phoneticPr fontId="1"/>
  </si>
  <si>
    <t>種目はリストより選択してください</t>
    <rPh sb="0" eb="2">
      <t>シュモク</t>
    </rPh>
    <rPh sb="8" eb="10">
      <t>センタク</t>
    </rPh>
    <phoneticPr fontId="1"/>
  </si>
  <si>
    <t>年齢は大会当日を基準に記載してください</t>
    <rPh sb="0" eb="2">
      <t>ネンレイ</t>
    </rPh>
    <rPh sb="3" eb="5">
      <t>タイカイ</t>
    </rPh>
    <rPh sb="5" eb="7">
      <t>トウジツ</t>
    </rPh>
    <rPh sb="8" eb="10">
      <t>キジュン</t>
    </rPh>
    <rPh sb="11" eb="13">
      <t>キサイ</t>
    </rPh>
    <phoneticPr fontId="1"/>
  </si>
  <si>
    <t>下吉田　七江</t>
    <rPh sb="0" eb="1">
      <t>シモ</t>
    </rPh>
    <rPh sb="1" eb="3">
      <t>ヨシダ</t>
    </rPh>
    <rPh sb="4" eb="5">
      <t>ナナ</t>
    </rPh>
    <rPh sb="5" eb="6">
      <t>エ</t>
    </rPh>
    <phoneticPr fontId="1"/>
  </si>
  <si>
    <t>コックスサポート･･･希望によりコーチボックス（コックスの後ろ）に経験者を同乗させサポートをします。※スムーズにスタート位置に着ける自信のないクルーはあらかじめお申し込みください。（各クルーで探していただいても結構です）</t>
    <rPh sb="11" eb="13">
      <t>キボウ</t>
    </rPh>
    <rPh sb="29" eb="30">
      <t>ウシ</t>
    </rPh>
    <rPh sb="33" eb="36">
      <t>ケイケンシャ</t>
    </rPh>
    <rPh sb="37" eb="39">
      <t>ドウジョウ</t>
    </rPh>
    <rPh sb="60" eb="62">
      <t>イチ</t>
    </rPh>
    <rPh sb="63" eb="64">
      <t>ツ</t>
    </rPh>
    <rPh sb="66" eb="68">
      <t>ジシン</t>
    </rPh>
    <rPh sb="81" eb="82">
      <t>モウ</t>
    </rPh>
    <rPh sb="83" eb="84">
      <t>コ</t>
    </rPh>
    <rPh sb="91" eb="92">
      <t>カク</t>
    </rPh>
    <rPh sb="96" eb="97">
      <t>サガ</t>
    </rPh>
    <rPh sb="105" eb="107">
      <t>ケッコウ</t>
    </rPh>
    <phoneticPr fontId="1"/>
  </si>
  <si>
    <t>大会の映像・写真・記事・記録等（氏名・年齢・性別・記録・肖像等の個人情報）が新聞・テレビ・雑誌・広報誌・インターネット・パンフレット等に報道・掲載・利用されることを承諾します。また、その掲載権・使用権は主催者に属します。</t>
    <rPh sb="0" eb="2">
      <t>タイカイ</t>
    </rPh>
    <rPh sb="3" eb="5">
      <t>エイゾウ</t>
    </rPh>
    <rPh sb="6" eb="8">
      <t>シャシン</t>
    </rPh>
    <rPh sb="9" eb="11">
      <t>キジ</t>
    </rPh>
    <rPh sb="12" eb="14">
      <t>キロク</t>
    </rPh>
    <rPh sb="14" eb="15">
      <t>トウ</t>
    </rPh>
    <rPh sb="16" eb="18">
      <t>シメイ</t>
    </rPh>
    <rPh sb="19" eb="21">
      <t>ネンレイ</t>
    </rPh>
    <rPh sb="22" eb="24">
      <t>セイベツ</t>
    </rPh>
    <rPh sb="25" eb="27">
      <t>キロク</t>
    </rPh>
    <rPh sb="28" eb="30">
      <t>ショウゾウ</t>
    </rPh>
    <rPh sb="30" eb="31">
      <t>トウ</t>
    </rPh>
    <rPh sb="32" eb="34">
      <t>コジン</t>
    </rPh>
    <rPh sb="34" eb="36">
      <t>ジョウホウ</t>
    </rPh>
    <rPh sb="38" eb="40">
      <t>シンブン</t>
    </rPh>
    <rPh sb="45" eb="47">
      <t>ザッシ</t>
    </rPh>
    <rPh sb="48" eb="51">
      <t>コウホウシ</t>
    </rPh>
    <rPh sb="66" eb="67">
      <t>トウ</t>
    </rPh>
    <rPh sb="68" eb="70">
      <t>ホウドウ</t>
    </rPh>
    <rPh sb="71" eb="73">
      <t>ケイサイ</t>
    </rPh>
    <rPh sb="74" eb="76">
      <t>リヨウ</t>
    </rPh>
    <rPh sb="82" eb="84">
      <t>ショウダク</t>
    </rPh>
    <rPh sb="93" eb="95">
      <t>ケイサイ</t>
    </rPh>
    <rPh sb="95" eb="96">
      <t>ケン</t>
    </rPh>
    <rPh sb="97" eb="100">
      <t>シヨウケン</t>
    </rPh>
    <rPh sb="101" eb="104">
      <t>シュサイシャ</t>
    </rPh>
    <rPh sb="105" eb="106">
      <t>ゾク</t>
    </rPh>
    <phoneticPr fontId="1"/>
  </si>
  <si>
    <t>川辺町中川辺1518-4</t>
    <rPh sb="0" eb="3">
      <t>カワベチョウ</t>
    </rPh>
    <rPh sb="3" eb="6">
      <t>ナカカワベ</t>
    </rPh>
    <phoneticPr fontId="1"/>
  </si>
  <si>
    <t>川辺町西栃井1234</t>
    <rPh sb="0" eb="3">
      <t>カワベチョウ</t>
    </rPh>
    <rPh sb="3" eb="6">
      <t>ニシトチイ</t>
    </rPh>
    <phoneticPr fontId="1"/>
  </si>
  <si>
    <t>西栃井　四美</t>
    <rPh sb="0" eb="3">
      <t>ニシトチイ</t>
    </rPh>
    <rPh sb="4" eb="5">
      <t>４</t>
    </rPh>
    <rPh sb="5" eb="6">
      <t>ビ</t>
    </rPh>
    <phoneticPr fontId="1"/>
  </si>
  <si>
    <t>連絡用メールアドレスを記載してください</t>
    <rPh sb="0" eb="3">
      <t>レンラクヨウ</t>
    </rPh>
    <rPh sb="11" eb="13">
      <t>キサイ</t>
    </rPh>
    <phoneticPr fontId="1"/>
  </si>
  <si>
    <t>ﾒｰﾙｱﾄﾞﾚｽ</t>
    <phoneticPr fontId="1"/>
  </si>
  <si>
    <t>ﾒｰﾙｱﾄﾞﾚｽ</t>
    <phoneticPr fontId="1"/>
  </si>
  <si>
    <t>人</t>
    <rPh sb="0" eb="1">
      <t>ニン</t>
    </rPh>
    <phoneticPr fontId="1"/>
  </si>
  <si>
    <t>フリガナは「カタカナ」で記載してください</t>
    <rPh sb="12" eb="14">
      <t>キサイ</t>
    </rPh>
    <phoneticPr fontId="1"/>
  </si>
  <si>
    <t>所属している団体名を記載（例：□□会社、△△クラブ）注:１</t>
    <rPh sb="0" eb="2">
      <t>ショゾク</t>
    </rPh>
    <rPh sb="6" eb="9">
      <t>ダンタイメイ</t>
    </rPh>
    <rPh sb="10" eb="12">
      <t>キサイ</t>
    </rPh>
    <rPh sb="13" eb="14">
      <t>レイ</t>
    </rPh>
    <rPh sb="17" eb="19">
      <t>カイシャ</t>
    </rPh>
    <rPh sb="26" eb="27">
      <t>チュウ</t>
    </rPh>
    <phoneticPr fontId="1"/>
  </si>
  <si>
    <t>ichiro@kawabe-gifu.jp</t>
    <phoneticPr fontId="1"/>
  </si>
  <si>
    <t>監督氏名</t>
    <rPh sb="0" eb="4">
      <t>カントクシメイ</t>
    </rPh>
    <phoneticPr fontId="1"/>
  </si>
  <si>
    <t>申込責任者
メールアドレス</t>
    <rPh sb="0" eb="2">
      <t>モウシコ</t>
    </rPh>
    <rPh sb="2" eb="5">
      <t>セキニンシャ</t>
    </rPh>
    <phoneticPr fontId="1"/>
  </si>
  <si>
    <t>※開始時間までにご集合ください</t>
    <rPh sb="1" eb="5">
      <t>カイシジカン</t>
    </rPh>
    <rPh sb="9" eb="11">
      <t>シュウゴウ</t>
    </rPh>
    <phoneticPr fontId="1"/>
  </si>
  <si>
    <t>第14回「かわべ清流レガッタ」参加申込書</t>
    <rPh sb="0" eb="1">
      <t>ダイ</t>
    </rPh>
    <rPh sb="3" eb="4">
      <t>カイ</t>
    </rPh>
    <rPh sb="8" eb="10">
      <t>セイリュウ</t>
    </rPh>
    <rPh sb="15" eb="17">
      <t>サンカ</t>
    </rPh>
    <rPh sb="17" eb="20">
      <t>モウシコミショ</t>
    </rPh>
    <phoneticPr fontId="1"/>
  </si>
  <si>
    <t>【第３７回川辺町ふれあいレガッタ】</t>
    <rPh sb="1" eb="2">
      <t>ダイ</t>
    </rPh>
    <rPh sb="4" eb="5">
      <t>カイ</t>
    </rPh>
    <rPh sb="5" eb="8">
      <t>カワベチョウ</t>
    </rPh>
    <phoneticPr fontId="1"/>
  </si>
  <si>
    <t>男</t>
  </si>
  <si>
    <t>全国市町村交流レガッタ選考希望･･･9月26・27日に福島県喜多方市で開催される全国大会参加の選考希望についてご回答ください。（町内参加クルー限定）</t>
    <rPh sb="0" eb="2">
      <t>ゼンコク</t>
    </rPh>
    <rPh sb="2" eb="5">
      <t>シチョウソン</t>
    </rPh>
    <rPh sb="5" eb="7">
      <t>コウリュウ</t>
    </rPh>
    <rPh sb="11" eb="13">
      <t>センコウ</t>
    </rPh>
    <rPh sb="13" eb="15">
      <t>キボウ</t>
    </rPh>
    <rPh sb="19" eb="20">
      <t>ガツ</t>
    </rPh>
    <rPh sb="25" eb="26">
      <t>ニチ</t>
    </rPh>
    <rPh sb="27" eb="29">
      <t>フクシマ</t>
    </rPh>
    <rPh sb="29" eb="30">
      <t>ケン</t>
    </rPh>
    <rPh sb="30" eb="33">
      <t>キタカタ</t>
    </rPh>
    <rPh sb="33" eb="34">
      <t>シ</t>
    </rPh>
    <rPh sb="35" eb="37">
      <t>カイサイ</t>
    </rPh>
    <rPh sb="40" eb="42">
      <t>ゼンコク</t>
    </rPh>
    <rPh sb="42" eb="44">
      <t>タイカイ</t>
    </rPh>
    <rPh sb="44" eb="46">
      <t>サンカ</t>
    </rPh>
    <rPh sb="47" eb="49">
      <t>センコウ</t>
    </rPh>
    <rPh sb="49" eb="51">
      <t>キボウ</t>
    </rPh>
    <rPh sb="56" eb="58">
      <t>カイトウ</t>
    </rPh>
    <rPh sb="64" eb="66">
      <t>チョウナイ</t>
    </rPh>
    <rPh sb="66" eb="68">
      <t>サンカ</t>
    </rPh>
    <rPh sb="71" eb="73">
      <t>ゲンテイ</t>
    </rPh>
    <phoneticPr fontId="1"/>
  </si>
  <si>
    <t xml:space="preserve"> 希望する日に○をしてください。※参加には事前申し込みが必要です。</t>
    <rPh sb="1" eb="3">
      <t>キボウ</t>
    </rPh>
    <rPh sb="5" eb="6">
      <t>ヒ</t>
    </rPh>
    <rPh sb="17" eb="19">
      <t>サンカ</t>
    </rPh>
    <rPh sb="21" eb="23">
      <t>ジゼン</t>
    </rPh>
    <rPh sb="23" eb="24">
      <t>モウ</t>
    </rPh>
    <rPh sb="25" eb="26">
      <t>コ</t>
    </rPh>
    <rPh sb="28" eb="30">
      <t>ヒツヨウ</t>
    </rPh>
    <phoneticPr fontId="1"/>
  </si>
  <si>
    <t>6月13日(土)</t>
    <rPh sb="1" eb="2">
      <t>ガツ</t>
    </rPh>
    <rPh sb="4" eb="5">
      <t>ニチ</t>
    </rPh>
    <rPh sb="6" eb="7">
      <t>ド</t>
    </rPh>
    <phoneticPr fontId="1"/>
  </si>
  <si>
    <t xml:space="preserve">※ 川辺町もしくは他市町村でのボート大会などに参加経験が無い、または、経験が浅いクルーは積極的に参加ください。また、コックス（舵手）の未経験、経験が少ない場合は、レース中の事故にもつながりますので、参加をお願いします。  </t>
    <rPh sb="2" eb="5">
      <t>カワベチョウ</t>
    </rPh>
    <rPh sb="9" eb="10">
      <t>タ</t>
    </rPh>
    <rPh sb="10" eb="13">
      <t>シチョウソン</t>
    </rPh>
    <rPh sb="18" eb="20">
      <t>タイカイ</t>
    </rPh>
    <rPh sb="23" eb="25">
      <t>サンカ</t>
    </rPh>
    <rPh sb="25" eb="27">
      <t>ケイケン</t>
    </rPh>
    <rPh sb="28" eb="29">
      <t>ナ</t>
    </rPh>
    <rPh sb="35" eb="37">
      <t>ケイケン</t>
    </rPh>
    <rPh sb="38" eb="39">
      <t>アサ</t>
    </rPh>
    <rPh sb="44" eb="47">
      <t>セッキョクテキ</t>
    </rPh>
    <rPh sb="48" eb="50">
      <t>サンカ</t>
    </rPh>
    <rPh sb="84" eb="85">
      <t>チュウ</t>
    </rPh>
    <phoneticPr fontId="1"/>
  </si>
  <si>
    <t>水路準備、艇運搬</t>
    <rPh sb="0" eb="2">
      <t>スイロ</t>
    </rPh>
    <rPh sb="2" eb="4">
      <t>ジュンビ</t>
    </rPh>
    <rPh sb="5" eb="8">
      <t>テイウンパン</t>
    </rPh>
    <phoneticPr fontId="1"/>
  </si>
  <si>
    <t>カワベローイングチーム</t>
    <phoneticPr fontId="1"/>
  </si>
  <si>
    <t>川辺ローイングチーム</t>
    <rPh sb="0" eb="2">
      <t>カワベ</t>
    </rPh>
    <phoneticPr fontId="1"/>
  </si>
  <si>
    <t>川辺工業株式会社</t>
    <rPh sb="0" eb="4">
      <t>カワベコウギョウ</t>
    </rPh>
    <rPh sb="4" eb="8">
      <t>カブシキカイシャ</t>
    </rPh>
    <phoneticPr fontId="1"/>
  </si>
  <si>
    <t>川辺　一郎</t>
    <rPh sb="0" eb="2">
      <t>カワベ</t>
    </rPh>
    <rPh sb="3" eb="5">
      <t>イチロウ</t>
    </rPh>
    <phoneticPr fontId="1"/>
  </si>
  <si>
    <t>岐阜県加茂郡川辺町中川辺1518-4</t>
  </si>
  <si>
    <t>川辺マンションＡ棟123号室</t>
  </si>
  <si>
    <t>09012345678</t>
    <phoneticPr fontId="1"/>
  </si>
  <si>
    <t>0574532911</t>
    <phoneticPr fontId="1"/>
  </si>
  <si>
    <t>女</t>
  </si>
  <si>
    <t>有</t>
  </si>
  <si>
    <t>無</t>
  </si>
  <si>
    <t>町内</t>
  </si>
  <si>
    <t xml:space="preserve"> 大会当日のボランティアに参加（6/14 　7:00～15:00）</t>
    <rPh sb="1" eb="3">
      <t>タイカイ</t>
    </rPh>
    <rPh sb="3" eb="5">
      <t>トウジツ</t>
    </rPh>
    <rPh sb="13" eb="15">
      <t>サンカ</t>
    </rPh>
    <phoneticPr fontId="1"/>
  </si>
  <si>
    <t>コックス、漕手は他種目へのダブルエントリーは出来ません</t>
    <rPh sb="5" eb="7">
      <t>ソウシュ</t>
    </rPh>
    <rPh sb="8" eb="11">
      <t>タシュモク</t>
    </rPh>
    <rPh sb="22" eb="24">
      <t>デキ</t>
    </rPh>
    <phoneticPr fontId="1"/>
  </si>
  <si>
    <r>
      <t>町内在住･在勤、町外を選んでください。内容に虚偽があった場合は参加を取り消す事があります。★参加者全員が町内在住･在勤であれば　⇒　【町内】・・・参加費4,000円　　
　</t>
    </r>
    <r>
      <rPr>
        <sz val="10"/>
        <color rgb="FFFF0000"/>
        <rFont val="ＭＳ Ｐ明朝"/>
        <family val="1"/>
        <charset val="128"/>
      </rPr>
      <t>　★一人でも町外の方がいる場合は　⇒　【町外】・・・参加費5,000円　　　　となります。</t>
    </r>
    <rPh sb="0" eb="2">
      <t>チョウナイ</t>
    </rPh>
    <rPh sb="2" eb="4">
      <t>ザイジュウ</t>
    </rPh>
    <rPh sb="5" eb="7">
      <t>ザイキン</t>
    </rPh>
    <rPh sb="8" eb="10">
      <t>チョウガイ</t>
    </rPh>
    <rPh sb="11" eb="12">
      <t>エラ</t>
    </rPh>
    <rPh sb="19" eb="21">
      <t>ナイヨウ</t>
    </rPh>
    <rPh sb="22" eb="24">
      <t>キョギ</t>
    </rPh>
    <rPh sb="28" eb="30">
      <t>バアイ</t>
    </rPh>
    <rPh sb="31" eb="33">
      <t>サンカ</t>
    </rPh>
    <rPh sb="34" eb="35">
      <t>ト</t>
    </rPh>
    <rPh sb="36" eb="37">
      <t>ケ</t>
    </rPh>
    <rPh sb="38" eb="39">
      <t>コト</t>
    </rPh>
    <rPh sb="46" eb="49">
      <t>サンカシャ</t>
    </rPh>
    <rPh sb="49" eb="51">
      <t>ゼンイン</t>
    </rPh>
    <rPh sb="52" eb="54">
      <t>チョウナイ</t>
    </rPh>
    <rPh sb="54" eb="56">
      <t>ザイジュウ</t>
    </rPh>
    <rPh sb="57" eb="59">
      <t>ザイキン</t>
    </rPh>
    <rPh sb="67" eb="69">
      <t>チョウナイ</t>
    </rPh>
    <rPh sb="73" eb="76">
      <t>サンカヒ</t>
    </rPh>
    <rPh sb="81" eb="82">
      <t>エン</t>
    </rPh>
    <rPh sb="88" eb="89">
      <t>イチ</t>
    </rPh>
    <rPh sb="89" eb="90">
      <t>ニン</t>
    </rPh>
    <rPh sb="92" eb="94">
      <t>チョウガイ</t>
    </rPh>
    <rPh sb="95" eb="96">
      <t>カタ</t>
    </rPh>
    <rPh sb="99" eb="101">
      <t>バアイ</t>
    </rPh>
    <rPh sb="106" eb="108">
      <t>チョウガイ</t>
    </rPh>
    <rPh sb="112" eb="115">
      <t>サンカヒ</t>
    </rPh>
    <rPh sb="120" eb="121">
      <t>エン</t>
    </rPh>
    <phoneticPr fontId="1"/>
  </si>
  <si>
    <t>160歳未満男子の部</t>
    <rPh sb="3" eb="6">
      <t>サイミマン</t>
    </rPh>
    <rPh sb="6" eb="8">
      <t>ダンシ</t>
    </rPh>
    <rPh sb="9" eb="10">
      <t>ブ</t>
    </rPh>
    <phoneticPr fontId="1"/>
  </si>
  <si>
    <t>種目は漕手の年齢入力後、リストより選択してください</t>
    <rPh sb="0" eb="2">
      <t>シュモク</t>
    </rPh>
    <rPh sb="3" eb="5">
      <t>ソウシュ</t>
    </rPh>
    <rPh sb="6" eb="8">
      <t>ネンレイ</t>
    </rPh>
    <rPh sb="8" eb="10">
      <t>ニュウリョク</t>
    </rPh>
    <rPh sb="10" eb="11">
      <t>ゴ</t>
    </rPh>
    <rPh sb="17" eb="19">
      <t>センタク</t>
    </rPh>
    <phoneticPr fontId="1"/>
  </si>
  <si>
    <t>令和8年5月10日（日）13:00～15:00</t>
    <rPh sb="0" eb="2">
      <t>レイワ</t>
    </rPh>
    <rPh sb="3" eb="4">
      <t>ネン</t>
    </rPh>
    <rPh sb="5" eb="6">
      <t>ガツ</t>
    </rPh>
    <rPh sb="8" eb="9">
      <t>ニチ</t>
    </rPh>
    <rPh sb="10" eb="11">
      <t>ニチ</t>
    </rPh>
    <phoneticPr fontId="1"/>
  </si>
  <si>
    <t>令和8年5月17日（日）13:00～15:00</t>
    <rPh sb="0" eb="2">
      <t>レイワ</t>
    </rPh>
    <rPh sb="3" eb="4">
      <t>ネン</t>
    </rPh>
    <rPh sb="5" eb="6">
      <t>ガツ</t>
    </rPh>
    <rPh sb="8" eb="9">
      <t>ニチ</t>
    </rPh>
    <rPh sb="10" eb="11">
      <t>ニチ</t>
    </rPh>
    <phoneticPr fontId="1"/>
  </si>
  <si>
    <t>令和8年5月24日（日）13:00～15:00</t>
    <rPh sb="0" eb="2">
      <t>レイワ</t>
    </rPh>
    <rPh sb="3" eb="4">
      <t>ネン</t>
    </rPh>
    <rPh sb="5" eb="6">
      <t>ガツ</t>
    </rPh>
    <rPh sb="8" eb="9">
      <t>ニチ</t>
    </rPh>
    <rPh sb="10" eb="11">
      <t>ニチ</t>
    </rPh>
    <phoneticPr fontId="1"/>
  </si>
  <si>
    <t xml:space="preserve"> 準備に協力（6/7 　7:00～12:00、6/13　 8:00～12:00）</t>
    <rPh sb="1" eb="3">
      <t>ジュンビ</t>
    </rPh>
    <rPh sb="4" eb="6">
      <t>キョウリョク</t>
    </rPh>
    <phoneticPr fontId="1"/>
  </si>
  <si>
    <r>
      <t>町内在住･在勤、町外を選んでください。内容に虚偽があった場合は参加を取り消す事があります。★参加者全員が町内在住･在勤であれば　⇒　【町内】・・・参加費4,000円　　
　　</t>
    </r>
    <r>
      <rPr>
        <sz val="10"/>
        <color rgb="FFFF0000"/>
        <rFont val="ＭＳ Ｐ明朝"/>
        <family val="1"/>
        <charset val="128"/>
      </rPr>
      <t>★一人でも町外の方がいる場合は　⇒　【町外】・・・参加費5,000円</t>
    </r>
    <r>
      <rPr>
        <sz val="10"/>
        <color rgb="FF0070C0"/>
        <rFont val="ＭＳ Ｐ明朝"/>
        <family val="1"/>
        <charset val="128"/>
      </rPr>
      <t>　　　　となります。</t>
    </r>
    <rPh sb="0" eb="2">
      <t>チョウナイ</t>
    </rPh>
    <rPh sb="2" eb="4">
      <t>ザイジュウ</t>
    </rPh>
    <rPh sb="5" eb="7">
      <t>ザイキン</t>
    </rPh>
    <rPh sb="8" eb="10">
      <t>チョウガイ</t>
    </rPh>
    <rPh sb="11" eb="12">
      <t>エラ</t>
    </rPh>
    <rPh sb="19" eb="21">
      <t>ナイヨウ</t>
    </rPh>
    <rPh sb="22" eb="24">
      <t>キョギ</t>
    </rPh>
    <rPh sb="28" eb="30">
      <t>バアイ</t>
    </rPh>
    <rPh sb="31" eb="33">
      <t>サンカ</t>
    </rPh>
    <rPh sb="34" eb="35">
      <t>ト</t>
    </rPh>
    <rPh sb="36" eb="37">
      <t>ケ</t>
    </rPh>
    <rPh sb="38" eb="39">
      <t>コト</t>
    </rPh>
    <rPh sb="46" eb="49">
      <t>サンカシャ</t>
    </rPh>
    <rPh sb="49" eb="51">
      <t>ゼンイン</t>
    </rPh>
    <rPh sb="52" eb="54">
      <t>チョウナイ</t>
    </rPh>
    <rPh sb="54" eb="56">
      <t>ザイジュウ</t>
    </rPh>
    <rPh sb="57" eb="59">
      <t>ザイキン</t>
    </rPh>
    <rPh sb="67" eb="69">
      <t>チョウナイ</t>
    </rPh>
    <rPh sb="73" eb="76">
      <t>サンカヒ</t>
    </rPh>
    <rPh sb="81" eb="82">
      <t>エン</t>
    </rPh>
    <rPh sb="88" eb="89">
      <t>イチ</t>
    </rPh>
    <rPh sb="89" eb="90">
      <t>ニン</t>
    </rPh>
    <rPh sb="92" eb="94">
      <t>チョウガイ</t>
    </rPh>
    <rPh sb="95" eb="96">
      <t>カタ</t>
    </rPh>
    <rPh sb="99" eb="101">
      <t>バアイ</t>
    </rPh>
    <rPh sb="106" eb="108">
      <t>チョウガイ</t>
    </rPh>
    <rPh sb="112" eb="115">
      <t>サンカヒ</t>
    </rPh>
    <rPh sb="120" eb="121">
      <t>エン</t>
    </rPh>
    <phoneticPr fontId="1"/>
  </si>
  <si>
    <t>6月7日(日)</t>
    <rPh sb="1" eb="2">
      <t>ガツ</t>
    </rPh>
    <rPh sb="3" eb="4">
      <t>ニチ</t>
    </rPh>
    <rPh sb="5" eb="6">
      <t>ニチ</t>
    </rPh>
    <phoneticPr fontId="1"/>
  </si>
  <si>
    <t>6月7日(日）</t>
    <rPh sb="1" eb="2">
      <t>ガツ</t>
    </rPh>
    <rPh sb="3" eb="4">
      <t>ニチ</t>
    </rPh>
    <rPh sb="5" eb="6">
      <t>ニチ</t>
    </rPh>
    <phoneticPr fontId="1"/>
  </si>
  <si>
    <r>
      <t xml:space="preserve">登録･･･高校、大学、社会人で各都道府県のボート協会に選手登録をした経験のある人。選手登録をした経験のある漕手は１名以内としてください。ただし、全日本マスターズレガッタ出場における一時登録者及び60歳以上の者については、経験者とみなさない。
</t>
    </r>
    <r>
      <rPr>
        <sz val="10"/>
        <color rgb="FFFF0000"/>
        <rFont val="ＭＳ Ｐ明朝"/>
        <family val="1"/>
        <charset val="128"/>
      </rPr>
      <t>※今大会は、経験者２名以上のクルーも「オープン参加」として参加可能です。ただし、表彰の対象及び全国市町村交流レガッタの選考対象とはなりませんので、承知おきください。</t>
    </r>
    <rPh sb="0" eb="2">
      <t>トウロク</t>
    </rPh>
    <rPh sb="5" eb="7">
      <t>コウコウ</t>
    </rPh>
    <rPh sb="8" eb="10">
      <t>ダイガク</t>
    </rPh>
    <rPh sb="11" eb="14">
      <t>シャカイジン</t>
    </rPh>
    <rPh sb="15" eb="16">
      <t>カク</t>
    </rPh>
    <rPh sb="16" eb="20">
      <t>トドウフケン</t>
    </rPh>
    <rPh sb="24" eb="26">
      <t>キョウカイ</t>
    </rPh>
    <rPh sb="27" eb="29">
      <t>センシュ</t>
    </rPh>
    <rPh sb="29" eb="31">
      <t>トウロク</t>
    </rPh>
    <rPh sb="34" eb="36">
      <t>ケイケン</t>
    </rPh>
    <rPh sb="39" eb="40">
      <t>ヒト</t>
    </rPh>
    <rPh sb="41" eb="43">
      <t>センシュ</t>
    </rPh>
    <rPh sb="43" eb="45">
      <t>トウロク</t>
    </rPh>
    <rPh sb="48" eb="50">
      <t>ケイケン</t>
    </rPh>
    <rPh sb="53" eb="54">
      <t>コ</t>
    </rPh>
    <rPh sb="54" eb="55">
      <t>テ</t>
    </rPh>
    <rPh sb="57" eb="58">
      <t>メイ</t>
    </rPh>
    <rPh sb="58" eb="60">
      <t>イナイ</t>
    </rPh>
    <rPh sb="72" eb="75">
      <t>ゼンニホン</t>
    </rPh>
    <rPh sb="84" eb="86">
      <t>シュツジョウ</t>
    </rPh>
    <rPh sb="90" eb="92">
      <t>イチジ</t>
    </rPh>
    <rPh sb="92" eb="95">
      <t>トウロクシャ</t>
    </rPh>
    <rPh sb="95" eb="96">
      <t>オヨ</t>
    </rPh>
    <rPh sb="99" eb="100">
      <t>サイ</t>
    </rPh>
    <rPh sb="100" eb="102">
      <t>イジョウ</t>
    </rPh>
    <rPh sb="103" eb="104">
      <t>モノ</t>
    </rPh>
    <rPh sb="110" eb="113">
      <t>ケイケンシャ</t>
    </rPh>
    <rPh sb="122" eb="125">
      <t>コンタイカイ</t>
    </rPh>
    <rPh sb="127" eb="130">
      <t>ケイケンシャ</t>
    </rPh>
    <rPh sb="131" eb="134">
      <t>メイイジョウ</t>
    </rPh>
    <rPh sb="144" eb="146">
      <t>サンカ</t>
    </rPh>
    <rPh sb="150" eb="152">
      <t>サンカ</t>
    </rPh>
    <rPh sb="152" eb="154">
      <t>カノウ</t>
    </rPh>
    <rPh sb="161" eb="163">
      <t>ヒョウショウ</t>
    </rPh>
    <rPh sb="164" eb="166">
      <t>タイショウ</t>
    </rPh>
    <rPh sb="166" eb="167">
      <t>オヨ</t>
    </rPh>
    <rPh sb="168" eb="170">
      <t>ゼンコク</t>
    </rPh>
    <rPh sb="170" eb="173">
      <t>シチョウソン</t>
    </rPh>
    <rPh sb="173" eb="175">
      <t>コウリュウ</t>
    </rPh>
    <rPh sb="180" eb="184">
      <t>センコウタイショウ</t>
    </rPh>
    <rPh sb="194" eb="196">
      <t>ショウチ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</si>
</sst>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 &quot;¥&quot;* #,##0_ ;_ &quot;¥&quot;* \-#,##0_ ;_ &quot;¥&quot;* &quot;-&quot;_ ;_ @_ "/>
    <numFmt numFmtId="176" formatCode="0_ "/>
  </numFmts>
  <fonts count="37">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3"/>
      <charset val="128"/>
    </font>
    <font>
      <sz val="11"/>
      <name val="ＭＳ 明朝"/>
      <family val="1"/>
      <charset val="128"/>
    </font>
    <font>
      <sz val="11"/>
      <color rgb="FF0070C0"/>
      <name val="ＭＳ 明朝"/>
      <family val="1"/>
      <charset val="128"/>
    </font>
    <font>
      <sz val="10"/>
      <color rgb="FF0070C0"/>
      <name val="ＭＳ 明朝"/>
      <family val="1"/>
      <charset val="128"/>
    </font>
    <font>
      <sz val="10"/>
      <color rgb="FF0070C0"/>
      <name val="ＭＳ Ｐ明朝"/>
      <family val="1"/>
      <charset val="128"/>
    </font>
    <font>
      <sz val="12"/>
      <color rgb="FF0070C0"/>
      <name val="ＭＳ Ｐ明朝"/>
      <family val="1"/>
      <charset val="128"/>
    </font>
    <font>
      <sz val="11"/>
      <color rgb="FF002060"/>
      <name val="ＭＳ 明朝"/>
      <family val="1"/>
      <charset val="128"/>
    </font>
    <font>
      <sz val="11"/>
      <name val="ＭＳ ゴシック"/>
      <family val="3"/>
      <charset val="128"/>
    </font>
    <font>
      <sz val="11"/>
      <color rgb="FF0070C0"/>
      <name val="ＭＳ Ｐ明朝"/>
      <family val="1"/>
      <charset val="128"/>
    </font>
    <font>
      <sz val="9"/>
      <color rgb="FF0070C0"/>
      <name val="ＭＳ 明朝"/>
      <family val="1"/>
      <charset val="128"/>
    </font>
    <font>
      <sz val="18"/>
      <color rgb="FF0070C0"/>
      <name val="HG丸ｺﾞｼｯｸM-PRO"/>
      <family val="3"/>
      <charset val="128"/>
    </font>
    <font>
      <sz val="12"/>
      <color rgb="FF0070C0"/>
      <name val="ＭＳ 明朝"/>
      <family val="1"/>
      <charset val="128"/>
    </font>
    <font>
      <b/>
      <sz val="11"/>
      <color theme="1"/>
      <name val="ＭＳ ゴシック"/>
      <family val="3"/>
      <charset val="128"/>
    </font>
    <font>
      <sz val="10"/>
      <name val="ＭＳ 明朝"/>
      <family val="1"/>
      <charset val="128"/>
    </font>
    <font>
      <b/>
      <sz val="11"/>
      <color rgb="FFFFFF00"/>
      <name val="HG丸ｺﾞｼｯｸM-PRO"/>
      <family val="3"/>
      <charset val="128"/>
    </font>
    <font>
      <sz val="9"/>
      <color theme="1"/>
      <name val="ＭＳ 明朝"/>
      <family val="1"/>
      <charset val="128"/>
    </font>
    <font>
      <sz val="11"/>
      <color theme="0" tint="-0.499984740745262"/>
      <name val="ＭＳ 明朝"/>
      <family val="1"/>
      <charset val="128"/>
    </font>
    <font>
      <sz val="9"/>
      <color theme="0" tint="-0.499984740745262"/>
      <name val="ＭＳ 明朝"/>
      <family val="1"/>
      <charset val="128"/>
    </font>
    <font>
      <sz val="9"/>
      <color theme="4" tint="0.79998168889431442"/>
      <name val="ＭＳ 明朝"/>
      <family val="1"/>
      <charset val="128"/>
    </font>
    <font>
      <sz val="10"/>
      <color theme="4" tint="0.79998168889431442"/>
      <name val="ＭＳ 明朝"/>
      <family val="1"/>
      <charset val="128"/>
    </font>
    <font>
      <b/>
      <sz val="10"/>
      <name val="ＭＳ Ｐ明朝"/>
      <family val="1"/>
      <charset val="128"/>
    </font>
    <font>
      <sz val="7"/>
      <color rgb="FF0070C0"/>
      <name val="ＭＳ 明朝"/>
      <family val="1"/>
      <charset val="128"/>
    </font>
    <font>
      <sz val="11"/>
      <color rgb="FFFF0000"/>
      <name val="ＭＳ 明朝"/>
      <family val="1"/>
      <charset val="128"/>
    </font>
    <font>
      <b/>
      <sz val="11"/>
      <color rgb="FFFF0000"/>
      <name val="HG丸ｺﾞｼｯｸM-PRO"/>
      <family val="3"/>
      <charset val="128"/>
    </font>
    <font>
      <b/>
      <sz val="11"/>
      <color rgb="FFFFFF00"/>
      <name val="ＭＳ 明朝"/>
      <family val="1"/>
      <charset val="128"/>
    </font>
    <font>
      <u/>
      <sz val="11"/>
      <color theme="10"/>
      <name val="ＭＳ Ｐゴシック"/>
      <family val="2"/>
      <charset val="128"/>
      <scheme val="minor"/>
    </font>
    <font>
      <sz val="11"/>
      <color theme="10"/>
      <name val="ＭＳ Ｐゴシック"/>
      <family val="2"/>
      <charset val="128"/>
      <scheme val="minor"/>
    </font>
    <font>
      <b/>
      <sz val="11"/>
      <color rgb="FFFF0000"/>
      <name val="ＭＳ 明朝"/>
      <family val="1"/>
      <charset val="128"/>
    </font>
    <font>
      <sz val="11"/>
      <color theme="4" tint="-0.249977111117893"/>
      <name val="ＭＳ 明朝"/>
      <family val="1"/>
      <charset val="128"/>
    </font>
    <font>
      <sz val="10"/>
      <color rgb="FFFF0000"/>
      <name val="ＭＳ Ｐ明朝"/>
      <family val="1"/>
      <charset val="128"/>
    </font>
    <font>
      <u/>
      <sz val="10"/>
      <color rgb="FF0070C0"/>
      <name val="ＭＳ Ｐ明朝"/>
      <family val="1"/>
      <charset val="128"/>
    </font>
    <font>
      <sz val="11"/>
      <color rgb="FFFF0000"/>
      <name val="ＭＳ Ｐゴシック"/>
      <family val="2"/>
      <charset val="128"/>
      <scheme val="minor"/>
    </font>
    <font>
      <b/>
      <sz val="9"/>
      <color indexed="81"/>
      <name val="MS P ゴシック"/>
      <family val="3"/>
      <charset val="128"/>
    </font>
    <font>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theme="0" tint="-0.499984740745262"/>
      </left>
      <right/>
      <top style="hair">
        <color theme="0" tint="-0.499984740745262"/>
      </top>
      <bottom style="hair">
        <color theme="0"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278">
    <xf numFmtId="0" fontId="0" fillId="0" borderId="0" xfId="0">
      <alignment vertical="center"/>
    </xf>
    <xf numFmtId="0" fontId="2" fillId="0" borderId="12" xfId="0" applyFont="1" applyBorder="1">
      <alignment vertical="center"/>
    </xf>
    <xf numFmtId="0" fontId="5" fillId="0" borderId="12" xfId="0" applyFont="1" applyBorder="1">
      <alignment vertical="center"/>
    </xf>
    <xf numFmtId="0" fontId="5" fillId="0" borderId="11" xfId="0" applyFont="1" applyBorder="1">
      <alignment vertical="center"/>
    </xf>
    <xf numFmtId="176" fontId="3" fillId="0" borderId="11" xfId="0" applyNumberFormat="1" applyFont="1" applyBorder="1" applyAlignment="1">
      <alignment horizontal="right" vertical="center"/>
    </xf>
    <xf numFmtId="176" fontId="3" fillId="0" borderId="10" xfId="0" applyNumberFormat="1" applyFont="1" applyBorder="1" applyAlignment="1">
      <alignment horizontal="right" vertical="center"/>
    </xf>
    <xf numFmtId="0" fontId="5" fillId="0" borderId="12" xfId="0" applyFont="1" applyBorder="1" applyAlignment="1">
      <alignment horizontal="distributed"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176" fontId="11" fillId="0" borderId="11" xfId="0" applyNumberFormat="1" applyFont="1" applyBorder="1" applyAlignment="1">
      <alignment horizontal="left" vertical="center"/>
    </xf>
    <xf numFmtId="0" fontId="5" fillId="0" borderId="0" xfId="0" applyFont="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26" fillId="0" borderId="0" xfId="0" applyFont="1" applyAlignment="1" applyProtection="1"/>
    <xf numFmtId="0" fontId="17" fillId="0" borderId="0" xfId="0" applyFont="1" applyAlignment="1" applyProtection="1"/>
    <xf numFmtId="0" fontId="18" fillId="0" borderId="1" xfId="0" applyFont="1" applyBorder="1" applyAlignment="1" applyProtection="1">
      <alignment horizontal="center" vertical="center" shrinkToFit="1"/>
    </xf>
    <xf numFmtId="0" fontId="18" fillId="0" borderId="50" xfId="0" applyFont="1" applyBorder="1" applyAlignment="1" applyProtection="1">
      <alignment horizontal="center" vertical="center" shrinkToFit="1"/>
    </xf>
    <xf numFmtId="0" fontId="18" fillId="0" borderId="51" xfId="0" applyFont="1" applyBorder="1" applyAlignment="1" applyProtection="1">
      <alignment horizontal="center" vertical="center" shrinkToFit="1"/>
    </xf>
    <xf numFmtId="0" fontId="18" fillId="0" borderId="52" xfId="0" applyFont="1" applyBorder="1" applyAlignment="1" applyProtection="1">
      <alignment horizontal="center" vertical="center" shrinkToFit="1"/>
    </xf>
    <xf numFmtId="0" fontId="26" fillId="0" borderId="0" xfId="0" applyFont="1" applyAlignment="1" applyProtection="1">
      <alignment vertical="center"/>
    </xf>
    <xf numFmtId="0" fontId="17" fillId="0" borderId="0" xfId="0" applyFont="1" applyAlignment="1" applyProtection="1">
      <alignment vertical="center"/>
    </xf>
    <xf numFmtId="0" fontId="21" fillId="0" borderId="1" xfId="0" applyFont="1" applyBorder="1" applyAlignment="1" applyProtection="1">
      <alignment horizontal="center" vertical="center" shrinkToFit="1"/>
    </xf>
    <xf numFmtId="0" fontId="21" fillId="2" borderId="10" xfId="0" applyFont="1" applyFill="1" applyBorder="1" applyAlignment="1" applyProtection="1">
      <alignment horizontal="center" vertical="center" shrinkToFit="1"/>
    </xf>
    <xf numFmtId="0" fontId="21" fillId="2" borderId="12" xfId="0" applyFont="1" applyFill="1" applyBorder="1" applyAlignment="1" applyProtection="1">
      <alignment horizontal="center" vertical="center" shrinkToFit="1"/>
    </xf>
    <xf numFmtId="42" fontId="21" fillId="0" borderId="1" xfId="0" applyNumberFormat="1" applyFont="1" applyBorder="1" applyAlignment="1" applyProtection="1">
      <alignment vertical="center" shrinkToFit="1"/>
    </xf>
    <xf numFmtId="0" fontId="22" fillId="0" borderId="1" xfId="0" applyFont="1" applyBorder="1" applyAlignment="1" applyProtection="1">
      <alignment horizontal="center" vertical="center"/>
    </xf>
    <xf numFmtId="0" fontId="22" fillId="0" borderId="1" xfId="0" applyFont="1" applyBorder="1" applyAlignment="1" applyProtection="1">
      <alignment horizontal="center" vertical="center" shrinkToFit="1"/>
    </xf>
    <xf numFmtId="42" fontId="21" fillId="0" borderId="1" xfId="0" applyNumberFormat="1" applyFont="1" applyBorder="1" applyAlignment="1" applyProtection="1">
      <alignment horizontal="left" vertical="center" shrinkToFit="1"/>
    </xf>
    <xf numFmtId="0" fontId="21" fillId="0" borderId="50" xfId="0" applyFont="1" applyBorder="1" applyAlignment="1" applyProtection="1">
      <alignment horizontal="center" vertical="center" shrinkToFit="1"/>
    </xf>
    <xf numFmtId="0" fontId="21" fillId="0" borderId="51" xfId="0" applyFont="1" applyBorder="1" applyAlignment="1" applyProtection="1">
      <alignment horizontal="center" vertical="center" shrinkToFit="1"/>
    </xf>
    <xf numFmtId="0" fontId="21" fillId="0" borderId="51" xfId="0" applyFont="1" applyBorder="1" applyAlignment="1" applyProtection="1">
      <alignment vertical="center" shrinkToFit="1"/>
    </xf>
    <xf numFmtId="0" fontId="21" fillId="0" borderId="52" xfId="0" applyFont="1" applyBorder="1" applyAlignment="1" applyProtection="1">
      <alignment vertical="center" shrinkToFit="1"/>
    </xf>
    <xf numFmtId="0" fontId="21" fillId="0" borderId="1" xfId="0" applyFont="1" applyBorder="1" applyAlignment="1" applyProtection="1">
      <alignment vertical="center" shrinkToFit="1"/>
    </xf>
    <xf numFmtId="0" fontId="5" fillId="0" borderId="10" xfId="0" applyFont="1" applyBorder="1" applyProtection="1">
      <alignment vertical="center"/>
    </xf>
    <xf numFmtId="0" fontId="5" fillId="0" borderId="12" xfId="0" applyFont="1" applyBorder="1" applyProtection="1">
      <alignment vertical="center"/>
    </xf>
    <xf numFmtId="0" fontId="27" fillId="0" borderId="0" xfId="0" applyFont="1" applyProtection="1">
      <alignment vertical="center"/>
    </xf>
    <xf numFmtId="0" fontId="18" fillId="0" borderId="56" xfId="0" applyFont="1" applyBorder="1" applyAlignment="1" applyProtection="1">
      <alignment horizontal="center" vertical="center" shrinkToFit="1"/>
    </xf>
    <xf numFmtId="0" fontId="18" fillId="0" borderId="56" xfId="0" applyFont="1" applyBorder="1" applyProtection="1">
      <alignment vertical="center"/>
    </xf>
    <xf numFmtId="0" fontId="18" fillId="0" borderId="56" xfId="0" applyFont="1" applyBorder="1" applyAlignment="1" applyProtection="1">
      <alignment horizontal="center" vertical="center"/>
    </xf>
    <xf numFmtId="0" fontId="18" fillId="0" borderId="54" xfId="0" applyFont="1" applyBorder="1" applyProtection="1">
      <alignment vertical="center"/>
    </xf>
    <xf numFmtId="0" fontId="18" fillId="0" borderId="55" xfId="0" applyFont="1" applyBorder="1" applyProtection="1">
      <alignment vertical="center"/>
    </xf>
    <xf numFmtId="0" fontId="2" fillId="0" borderId="0" xfId="0" applyFont="1" applyAlignment="1" applyProtection="1">
      <alignment horizontal="center" vertical="center"/>
    </xf>
    <xf numFmtId="0" fontId="19" fillId="0" borderId="0" xfId="0" applyFont="1" applyProtection="1">
      <alignment vertical="center"/>
    </xf>
    <xf numFmtId="0" fontId="5" fillId="0" borderId="2" xfId="0" applyFont="1" applyBorder="1" applyProtection="1">
      <alignment vertical="center"/>
    </xf>
    <xf numFmtId="0" fontId="5" fillId="0" borderId="3" xfId="0" applyFont="1" applyBorder="1" applyProtection="1">
      <alignment vertical="center"/>
    </xf>
    <xf numFmtId="0" fontId="20" fillId="0" borderId="0" xfId="0" applyFont="1" applyProtection="1">
      <alignment vertical="center"/>
    </xf>
    <xf numFmtId="0" fontId="19" fillId="0" borderId="49" xfId="0" applyFont="1" applyBorder="1" applyAlignment="1" applyProtection="1">
      <alignment horizontal="left" vertical="center"/>
    </xf>
    <xf numFmtId="0" fontId="19" fillId="0" borderId="49" xfId="0" applyFont="1" applyBorder="1" applyAlignment="1" applyProtection="1">
      <alignment horizontal="left" vertical="center" shrinkToFit="1"/>
    </xf>
    <xf numFmtId="0" fontId="19" fillId="0" borderId="53" xfId="0" applyFont="1" applyBorder="1" applyAlignment="1" applyProtection="1">
      <alignment horizontal="left" vertical="center" shrinkToFit="1"/>
    </xf>
    <xf numFmtId="0" fontId="5" fillId="0" borderId="13" xfId="0" applyFont="1" applyBorder="1" applyProtection="1">
      <alignment vertical="center"/>
    </xf>
    <xf numFmtId="0" fontId="5" fillId="0" borderId="4" xfId="0" applyFont="1" applyBorder="1" applyProtection="1">
      <alignment vertical="center"/>
    </xf>
    <xf numFmtId="0" fontId="24" fillId="0" borderId="8" xfId="0" applyFont="1" applyBorder="1" applyAlignment="1" applyProtection="1">
      <alignment horizontal="center" vertical="center"/>
    </xf>
    <xf numFmtId="0" fontId="24" fillId="0" borderId="9" xfId="0" applyFont="1" applyBorder="1" applyAlignment="1" applyProtection="1">
      <alignment horizontal="center" vertical="center"/>
    </xf>
    <xf numFmtId="0" fontId="5" fillId="0" borderId="28" xfId="0" applyFont="1" applyBorder="1" applyProtection="1">
      <alignment vertical="center"/>
    </xf>
    <xf numFmtId="0" fontId="5" fillId="0" borderId="30" xfId="0" applyFont="1" applyBorder="1" applyProtection="1">
      <alignment vertical="center"/>
    </xf>
    <xf numFmtId="0" fontId="5" fillId="0" borderId="44" xfId="0" applyFont="1" applyBorder="1" applyProtection="1">
      <alignment vertical="center"/>
    </xf>
    <xf numFmtId="0" fontId="5" fillId="0" borderId="46"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shrinkToFit="1"/>
    </xf>
    <xf numFmtId="0" fontId="2" fillId="0" borderId="0" xfId="0" applyFont="1" applyAlignment="1" applyProtection="1">
      <alignment vertical="center" shrinkToFit="1"/>
    </xf>
    <xf numFmtId="0" fontId="5" fillId="0" borderId="42" xfId="0" applyFont="1" applyBorder="1" applyProtection="1">
      <alignment vertical="center"/>
    </xf>
    <xf numFmtId="0" fontId="5" fillId="0" borderId="47" xfId="0" applyFont="1" applyBorder="1" applyProtection="1">
      <alignment vertical="center"/>
    </xf>
    <xf numFmtId="0" fontId="5" fillId="0" borderId="11" xfId="0" applyFont="1" applyBorder="1" applyProtection="1">
      <alignment vertical="center"/>
    </xf>
    <xf numFmtId="0" fontId="7" fillId="0" borderId="0" xfId="0" applyFont="1" applyBorder="1" applyProtection="1">
      <alignment vertical="center"/>
    </xf>
    <xf numFmtId="0" fontId="8" fillId="0" borderId="0" xfId="0" applyFont="1" applyBorder="1" applyProtection="1">
      <alignment vertical="center"/>
    </xf>
    <xf numFmtId="0" fontId="9" fillId="0" borderId="0" xfId="0" applyFont="1" applyBorder="1" applyProtection="1">
      <alignment vertical="center"/>
    </xf>
    <xf numFmtId="0" fontId="27" fillId="0" borderId="0" xfId="0" applyFont="1" applyBorder="1" applyProtection="1">
      <alignment vertical="center"/>
    </xf>
    <xf numFmtId="0" fontId="2" fillId="0" borderId="14" xfId="0" applyFont="1" applyBorder="1" applyProtection="1">
      <alignment vertical="center"/>
    </xf>
    <xf numFmtId="0" fontId="2" fillId="0" borderId="13" xfId="0" applyFont="1" applyBorder="1" applyProtection="1">
      <alignment vertical="center"/>
    </xf>
    <xf numFmtId="0" fontId="2" fillId="0" borderId="5" xfId="0" applyFont="1" applyBorder="1" applyProtection="1">
      <alignment vertical="center"/>
    </xf>
    <xf numFmtId="0" fontId="2" fillId="0" borderId="6" xfId="0" applyFont="1" applyBorder="1" applyProtection="1">
      <alignment vertical="center"/>
    </xf>
    <xf numFmtId="0" fontId="2" fillId="0" borderId="7" xfId="0" applyFont="1" applyBorder="1" applyProtection="1">
      <alignment vertical="center"/>
    </xf>
    <xf numFmtId="0" fontId="5" fillId="0" borderId="14" xfId="0" applyFont="1" applyBorder="1" applyProtection="1">
      <alignment vertical="center"/>
    </xf>
    <xf numFmtId="0" fontId="2" fillId="0" borderId="12" xfId="0" applyFont="1" applyBorder="1" applyProtection="1">
      <alignment vertical="center"/>
    </xf>
    <xf numFmtId="42" fontId="3" fillId="0" borderId="0" xfId="0" applyNumberFormat="1" applyFont="1" applyBorder="1" applyAlignment="1" applyProtection="1">
      <alignment vertical="center" shrinkToFit="1"/>
    </xf>
    <xf numFmtId="0" fontId="5" fillId="0" borderId="0" xfId="0" applyFont="1" applyBorder="1" applyAlignment="1" applyProtection="1">
      <alignment horizontal="right" vertical="center"/>
    </xf>
    <xf numFmtId="176" fontId="3" fillId="0" borderId="0" xfId="0" applyNumberFormat="1" applyFont="1" applyBorder="1" applyAlignment="1" applyProtection="1">
      <alignment horizontal="right" vertical="center"/>
    </xf>
    <xf numFmtId="0" fontId="5" fillId="0" borderId="0" xfId="0" applyFont="1" applyBorder="1" applyAlignment="1" applyProtection="1">
      <alignment horizontal="distributed" vertical="center"/>
    </xf>
    <xf numFmtId="42" fontId="12" fillId="0" borderId="0" xfId="0" applyNumberFormat="1" applyFont="1" applyBorder="1" applyProtection="1">
      <alignment vertical="center"/>
    </xf>
    <xf numFmtId="0" fontId="5" fillId="0" borderId="11" xfId="0" applyFont="1" applyBorder="1" applyAlignment="1" applyProtection="1">
      <alignment horizontal="right" vertical="center"/>
    </xf>
    <xf numFmtId="176" fontId="11" fillId="0" borderId="11" xfId="0" applyNumberFormat="1" applyFont="1" applyBorder="1" applyAlignment="1" applyProtection="1">
      <alignment horizontal="left" vertical="center"/>
    </xf>
    <xf numFmtId="0" fontId="5" fillId="0" borderId="12" xfId="0" applyFont="1" applyBorder="1" applyAlignment="1" applyProtection="1">
      <alignment horizontal="distributed" vertical="center"/>
    </xf>
    <xf numFmtId="0" fontId="5" fillId="0" borderId="0" xfId="0" applyFont="1" applyProtection="1">
      <alignment vertical="center"/>
    </xf>
    <xf numFmtId="0" fontId="2" fillId="0" borderId="4" xfId="0" applyFont="1" applyBorder="1" applyProtection="1">
      <alignment vertical="center"/>
    </xf>
    <xf numFmtId="0" fontId="5" fillId="0" borderId="0" xfId="0" applyFont="1" applyBorder="1" applyAlignment="1" applyProtection="1">
      <alignment vertical="top"/>
    </xf>
    <xf numFmtId="0" fontId="5" fillId="0" borderId="0" xfId="0" applyFont="1" applyBorder="1" applyAlignment="1" applyProtection="1">
      <alignment vertical="center"/>
    </xf>
    <xf numFmtId="0" fontId="5" fillId="0" borderId="5" xfId="0" applyFont="1" applyBorder="1" applyProtection="1">
      <alignment vertical="center"/>
    </xf>
    <xf numFmtId="0" fontId="5" fillId="0" borderId="6" xfId="0" applyFont="1" applyBorder="1" applyProtection="1">
      <alignment vertical="center"/>
    </xf>
    <xf numFmtId="0" fontId="18" fillId="0" borderId="0" xfId="0" applyFont="1" applyProtection="1">
      <alignment vertical="center"/>
    </xf>
    <xf numFmtId="0" fontId="2" fillId="0" borderId="1" xfId="0" applyFont="1" applyBorder="1" applyProtection="1">
      <alignment vertical="center"/>
      <protection locked="0"/>
    </xf>
    <xf numFmtId="0" fontId="5" fillId="0" borderId="12" xfId="0" applyFont="1" applyFill="1" applyBorder="1" applyProtection="1">
      <alignment vertical="center"/>
      <protection locked="0"/>
    </xf>
    <xf numFmtId="0" fontId="6" fillId="0" borderId="43"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right" vertical="center"/>
      <protection locked="0"/>
    </xf>
    <xf numFmtId="176" fontId="3" fillId="0" borderId="10" xfId="0" applyNumberFormat="1" applyFont="1" applyFill="1" applyBorder="1" applyAlignment="1" applyProtection="1">
      <alignment horizontal="right" vertical="center"/>
      <protection locked="0"/>
    </xf>
    <xf numFmtId="0" fontId="4" fillId="0" borderId="10" xfId="0" applyFont="1" applyFill="1" applyBorder="1" applyAlignment="1" applyProtection="1">
      <alignment horizontal="right" vertical="center"/>
      <protection locked="0"/>
    </xf>
    <xf numFmtId="0" fontId="4" fillId="0" borderId="11" xfId="0" applyFont="1" applyFill="1" applyBorder="1" applyAlignment="1" applyProtection="1">
      <alignment horizontal="right" vertical="center"/>
      <protection locked="0"/>
    </xf>
    <xf numFmtId="0" fontId="30" fillId="0" borderId="0" xfId="0" applyFont="1" applyProtection="1">
      <alignment vertical="center"/>
    </xf>
    <xf numFmtId="0" fontId="31" fillId="0" borderId="0" xfId="0" applyFont="1" applyBorder="1" applyProtection="1">
      <alignment vertical="center"/>
    </xf>
    <xf numFmtId="0" fontId="33" fillId="0" borderId="0" xfId="0" applyFont="1" applyBorder="1" applyProtection="1">
      <alignment vertical="center"/>
    </xf>
    <xf numFmtId="0" fontId="2" fillId="0" borderId="0" xfId="0" applyFont="1" applyAlignment="1" applyProtection="1">
      <alignment horizontal="center" vertical="center"/>
    </xf>
    <xf numFmtId="0" fontId="5" fillId="0" borderId="11" xfId="0" applyFont="1" applyBorder="1" applyAlignment="1" applyProtection="1">
      <alignment horizontal="distributed" vertical="center"/>
    </xf>
    <xf numFmtId="0" fontId="5" fillId="0" borderId="0" xfId="0" applyFont="1" applyBorder="1" applyAlignment="1" applyProtection="1">
      <alignment horizontal="distributed" vertical="center"/>
    </xf>
    <xf numFmtId="0" fontId="18" fillId="0" borderId="56" xfId="0" applyFont="1" applyBorder="1" applyAlignment="1" applyProtection="1">
      <alignment horizontal="center" vertical="center" shrinkToFit="1"/>
    </xf>
    <xf numFmtId="0" fontId="7" fillId="0" borderId="0" xfId="0" applyFont="1" applyBorder="1" applyProtection="1">
      <alignment vertical="center"/>
    </xf>
    <xf numFmtId="0" fontId="5" fillId="0" borderId="11" xfId="0" applyFont="1" applyBorder="1" applyAlignment="1">
      <alignment horizontal="distributed" vertical="center"/>
    </xf>
    <xf numFmtId="0" fontId="5" fillId="0" borderId="11" xfId="0" applyFont="1" applyBorder="1" applyAlignment="1">
      <alignment horizontal="right" vertical="center"/>
    </xf>
    <xf numFmtId="0" fontId="7" fillId="0" borderId="0" xfId="0" applyFont="1" applyBorder="1" applyProtection="1">
      <alignment vertical="center"/>
    </xf>
    <xf numFmtId="0" fontId="5" fillId="0" borderId="0" xfId="0" applyFont="1" applyBorder="1" applyAlignment="1" applyProtection="1">
      <alignment vertical="distributed" wrapText="1"/>
    </xf>
    <xf numFmtId="42" fontId="3" fillId="0" borderId="10" xfId="0" applyNumberFormat="1" applyFont="1" applyFill="1" applyBorder="1" applyAlignment="1" applyProtection="1">
      <alignment vertical="center" shrinkToFit="1"/>
      <protection locked="0"/>
    </xf>
    <xf numFmtId="42" fontId="3" fillId="0" borderId="11" xfId="0" applyNumberFormat="1" applyFont="1" applyFill="1" applyBorder="1" applyAlignment="1" applyProtection="1">
      <alignment vertical="center" shrinkToFit="1"/>
      <protection locked="0"/>
    </xf>
    <xf numFmtId="42" fontId="3" fillId="0" borderId="12" xfId="0" applyNumberFormat="1" applyFont="1" applyFill="1" applyBorder="1" applyAlignment="1" applyProtection="1">
      <alignment vertical="center" shrinkToFit="1"/>
      <protection locked="0"/>
    </xf>
    <xf numFmtId="176" fontId="3" fillId="0" borderId="10" xfId="0" applyNumberFormat="1" applyFont="1" applyFill="1" applyBorder="1" applyAlignment="1" applyProtection="1">
      <alignment horizontal="right" vertical="center" shrinkToFit="1"/>
      <protection locked="0"/>
    </xf>
    <xf numFmtId="176" fontId="3" fillId="0" borderId="11" xfId="0" applyNumberFormat="1" applyFont="1" applyFill="1" applyBorder="1" applyAlignment="1" applyProtection="1">
      <alignment horizontal="right" vertical="center" shrinkToFit="1"/>
      <protection locked="0"/>
    </xf>
    <xf numFmtId="176" fontId="3" fillId="0" borderId="12" xfId="0" applyNumberFormat="1" applyFont="1" applyFill="1" applyBorder="1" applyAlignment="1" applyProtection="1">
      <alignment horizontal="right" vertical="center" shrinkToFit="1"/>
      <protection locked="0"/>
    </xf>
    <xf numFmtId="42" fontId="16" fillId="0" borderId="10" xfId="0" applyNumberFormat="1" applyFont="1" applyFill="1" applyBorder="1" applyProtection="1">
      <alignment vertical="center"/>
      <protection locked="0"/>
    </xf>
    <xf numFmtId="42" fontId="16" fillId="0" borderId="12" xfId="0" applyNumberFormat="1" applyFont="1" applyFill="1" applyBorder="1" applyProtection="1">
      <alignment vertical="center"/>
      <protection locked="0"/>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12"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31" fillId="0" borderId="10" xfId="0" applyFont="1" applyBorder="1" applyAlignment="1" applyProtection="1">
      <alignment horizontal="right" vertical="center"/>
    </xf>
    <xf numFmtId="0" fontId="31" fillId="0" borderId="11" xfId="0" applyFont="1" applyBorder="1" applyAlignment="1" applyProtection="1">
      <alignment horizontal="right" vertical="center"/>
    </xf>
    <xf numFmtId="42" fontId="6" fillId="0" borderId="10" xfId="0" applyNumberFormat="1" applyFont="1" applyBorder="1" applyProtection="1">
      <alignment vertical="center"/>
    </xf>
    <xf numFmtId="42" fontId="6" fillId="0" borderId="12" xfId="0" applyNumberFormat="1" applyFont="1" applyBorder="1" applyProtection="1">
      <alignment vertical="center"/>
    </xf>
    <xf numFmtId="42" fontId="12" fillId="0" borderId="10" xfId="0" applyNumberFormat="1" applyFont="1" applyBorder="1" applyProtection="1">
      <alignment vertical="center"/>
    </xf>
    <xf numFmtId="42" fontId="12" fillId="0" borderId="12" xfId="0" applyNumberFormat="1" applyFont="1" applyBorder="1" applyProtection="1">
      <alignment vertical="center"/>
    </xf>
    <xf numFmtId="0" fontId="25" fillId="0" borderId="0" xfId="0" applyFont="1" applyBorder="1" applyAlignment="1" applyProtection="1">
      <alignment vertical="center" shrinkToFit="1"/>
    </xf>
    <xf numFmtId="0" fontId="34" fillId="0" borderId="0" xfId="0" applyFont="1" applyAlignment="1">
      <alignment vertical="center" shrinkToFit="1"/>
    </xf>
    <xf numFmtId="0" fontId="34" fillId="0" borderId="14" xfId="0" applyFont="1" applyBorder="1" applyAlignment="1">
      <alignment vertical="center" shrinkToFit="1"/>
    </xf>
    <xf numFmtId="0" fontId="31" fillId="0" borderId="10" xfId="0" applyFont="1" applyBorder="1" applyAlignment="1" applyProtection="1">
      <alignment horizontal="center" vertical="center"/>
    </xf>
    <xf numFmtId="0" fontId="31" fillId="0" borderId="11" xfId="0" applyFont="1" applyBorder="1" applyAlignment="1" applyProtection="1">
      <alignment horizontal="center" vertical="center"/>
    </xf>
    <xf numFmtId="0" fontId="31" fillId="0" borderId="12" xfId="0" applyFont="1" applyBorder="1" applyAlignment="1" applyProtection="1">
      <alignment horizontal="center" vertical="center"/>
    </xf>
    <xf numFmtId="0" fontId="14" fillId="0" borderId="0" xfId="0" applyFont="1" applyBorder="1" applyAlignment="1" applyProtection="1">
      <alignment vertical="distributed" wrapText="1"/>
    </xf>
    <xf numFmtId="0" fontId="7" fillId="0" borderId="0" xfId="0" applyFont="1" applyBorder="1" applyAlignment="1" applyProtection="1">
      <alignment vertical="distributed" wrapText="1"/>
    </xf>
    <xf numFmtId="0" fontId="23" fillId="0" borderId="10" xfId="0" applyFont="1" applyFill="1" applyBorder="1" applyAlignment="1" applyProtection="1">
      <alignment horizontal="center" vertical="center"/>
      <protection locked="0"/>
    </xf>
    <xf numFmtId="0" fontId="23" fillId="0" borderId="12" xfId="0" applyFont="1" applyFill="1" applyBorder="1" applyAlignment="1" applyProtection="1">
      <alignment horizontal="center" vertical="center"/>
      <protection locked="0"/>
    </xf>
    <xf numFmtId="0" fontId="36" fillId="0" borderId="0" xfId="0" applyFont="1" applyBorder="1" applyAlignment="1" applyProtection="1">
      <alignment horizontal="left" vertical="distributed" wrapText="1"/>
    </xf>
    <xf numFmtId="0" fontId="11" fillId="0" borderId="0" xfId="0" applyFont="1" applyBorder="1" applyProtection="1">
      <alignment vertical="center"/>
    </xf>
    <xf numFmtId="0" fontId="5" fillId="0" borderId="11" xfId="0" applyFont="1" applyFill="1" applyBorder="1" applyProtection="1">
      <alignment vertical="center"/>
    </xf>
    <xf numFmtId="0" fontId="5" fillId="0" borderId="11"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7" fillId="0" borderId="0" xfId="0" applyFont="1" applyBorder="1" applyProtection="1">
      <alignment vertical="center"/>
    </xf>
    <xf numFmtId="0" fontId="7" fillId="0" borderId="0" xfId="0" applyFont="1" applyBorder="1" applyAlignment="1" applyProtection="1">
      <alignment horizontal="left" vertical="top" wrapText="1"/>
    </xf>
    <xf numFmtId="0" fontId="5" fillId="0" borderId="45" xfId="0" applyFont="1" applyBorder="1" applyAlignment="1" applyProtection="1">
      <alignment horizontal="center" vertical="center"/>
    </xf>
    <xf numFmtId="49" fontId="10" fillId="0" borderId="44" xfId="0" applyNumberFormat="1" applyFont="1" applyFill="1" applyBorder="1" applyAlignment="1" applyProtection="1">
      <alignment horizontal="left" vertical="center"/>
      <protection locked="0"/>
    </xf>
    <xf numFmtId="49" fontId="10" fillId="0" borderId="45" xfId="0" applyNumberFormat="1" applyFont="1" applyFill="1" applyBorder="1" applyAlignment="1" applyProtection="1">
      <alignment horizontal="left" vertical="center"/>
      <protection locked="0"/>
    </xf>
    <xf numFmtId="49" fontId="10" fillId="0" borderId="46" xfId="0" applyNumberFormat="1" applyFont="1" applyFill="1" applyBorder="1" applyAlignment="1" applyProtection="1">
      <alignment horizontal="left" vertical="center"/>
      <protection locked="0"/>
    </xf>
    <xf numFmtId="0" fontId="10" fillId="0" borderId="44" xfId="0" applyFont="1" applyFill="1" applyBorder="1" applyAlignment="1" applyProtection="1">
      <alignment horizontal="center" vertical="center"/>
      <protection locked="0"/>
    </xf>
    <xf numFmtId="0" fontId="10" fillId="0" borderId="46" xfId="0" applyFont="1" applyFill="1" applyBorder="1" applyAlignment="1" applyProtection="1">
      <alignment horizontal="center" vertical="center"/>
      <protection locked="0"/>
    </xf>
    <xf numFmtId="0" fontId="6" fillId="0" borderId="44" xfId="0"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protection locked="0"/>
    </xf>
    <xf numFmtId="0" fontId="5" fillId="0" borderId="36" xfId="0" applyFont="1" applyBorder="1" applyAlignment="1" applyProtection="1">
      <alignment horizontal="center" vertical="center"/>
    </xf>
    <xf numFmtId="49" fontId="10" fillId="0" borderId="42" xfId="0" applyNumberFormat="1" applyFont="1" applyFill="1" applyBorder="1" applyAlignment="1" applyProtection="1">
      <alignment horizontal="left" vertical="center"/>
      <protection locked="0"/>
    </xf>
    <xf numFmtId="49" fontId="10" fillId="0" borderId="36" xfId="0" applyNumberFormat="1" applyFont="1" applyFill="1" applyBorder="1" applyAlignment="1" applyProtection="1">
      <alignment horizontal="left" vertical="center"/>
      <protection locked="0"/>
    </xf>
    <xf numFmtId="49" fontId="10" fillId="0" borderId="47" xfId="0" applyNumberFormat="1" applyFont="1" applyFill="1" applyBorder="1" applyAlignment="1" applyProtection="1">
      <alignment horizontal="left" vertical="center"/>
      <protection locked="0"/>
    </xf>
    <xf numFmtId="0" fontId="10" fillId="0" borderId="42" xfId="0" applyFont="1" applyFill="1" applyBorder="1" applyAlignment="1" applyProtection="1">
      <alignment horizontal="center" vertical="center"/>
      <protection locked="0"/>
    </xf>
    <xf numFmtId="0" fontId="10" fillId="0" borderId="47"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protection locked="0"/>
    </xf>
    <xf numFmtId="0" fontId="6" fillId="0" borderId="47" xfId="0" applyFont="1" applyFill="1" applyBorder="1" applyAlignment="1" applyProtection="1">
      <alignment horizontal="center" vertical="center"/>
      <protection locked="0"/>
    </xf>
    <xf numFmtId="0" fontId="5" fillId="0" borderId="15" xfId="0" applyFont="1" applyBorder="1" applyProtection="1">
      <alignment vertical="center"/>
    </xf>
    <xf numFmtId="0" fontId="5" fillId="0" borderId="16" xfId="0" applyFont="1" applyBorder="1" applyProtection="1">
      <alignment vertical="center"/>
    </xf>
    <xf numFmtId="0" fontId="5" fillId="0" borderId="17" xfId="0" applyFont="1" applyBorder="1" applyProtection="1">
      <alignment vertical="center"/>
    </xf>
    <xf numFmtId="0" fontId="5" fillId="0" borderId="18" xfId="0" applyFont="1" applyBorder="1" applyProtection="1">
      <alignment vertical="center"/>
    </xf>
    <xf numFmtId="0" fontId="5" fillId="0" borderId="19" xfId="0" applyFont="1" applyBorder="1" applyProtection="1">
      <alignment vertical="center"/>
    </xf>
    <xf numFmtId="0" fontId="5" fillId="0" borderId="20" xfId="0" applyFont="1" applyBorder="1" applyProtection="1">
      <alignmen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29" xfId="0" applyFont="1" applyBorder="1" applyAlignment="1" applyProtection="1">
      <alignment horizontal="center" vertical="center"/>
    </xf>
    <xf numFmtId="49" fontId="10" fillId="0" borderId="28" xfId="0" applyNumberFormat="1" applyFont="1" applyFill="1" applyBorder="1" applyAlignment="1" applyProtection="1">
      <alignment horizontal="left" vertical="center"/>
      <protection locked="0"/>
    </xf>
    <xf numFmtId="49" fontId="10" fillId="0" borderId="29" xfId="0" applyNumberFormat="1" applyFont="1" applyFill="1" applyBorder="1" applyAlignment="1" applyProtection="1">
      <alignment horizontal="left" vertical="center"/>
      <protection locked="0"/>
    </xf>
    <xf numFmtId="49" fontId="10" fillId="0" borderId="30" xfId="0" applyNumberFormat="1" applyFont="1" applyFill="1" applyBorder="1" applyAlignment="1" applyProtection="1">
      <alignment horizontal="left" vertical="center"/>
      <protection locked="0"/>
    </xf>
    <xf numFmtId="0" fontId="10" fillId="0" borderId="28" xfId="0" applyFont="1" applyFill="1" applyBorder="1" applyAlignment="1" applyProtection="1">
      <alignment horizontal="center" vertical="center"/>
      <protection locked="0"/>
    </xf>
    <xf numFmtId="0" fontId="10" fillId="0" borderId="3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11" xfId="0" applyFont="1" applyFill="1" applyBorder="1" applyAlignment="1" applyProtection="1">
      <alignment horizontal="distributed" vertical="center" wrapText="1"/>
    </xf>
    <xf numFmtId="0" fontId="6" fillId="0" borderId="11" xfId="0" applyFont="1" applyFill="1" applyBorder="1" applyAlignment="1" applyProtection="1">
      <alignment horizontal="distributed" vertical="center"/>
    </xf>
    <xf numFmtId="0" fontId="29" fillId="0" borderId="10" xfId="1" applyNumberFormat="1" applyFont="1" applyFill="1" applyBorder="1" applyProtection="1">
      <alignment vertical="center"/>
      <protection locked="0"/>
    </xf>
    <xf numFmtId="0" fontId="10" fillId="0" borderId="11" xfId="0" applyNumberFormat="1" applyFont="1" applyFill="1" applyBorder="1" applyProtection="1">
      <alignment vertical="center"/>
      <protection locked="0"/>
    </xf>
    <xf numFmtId="42" fontId="10" fillId="0" borderId="11" xfId="0" applyNumberFormat="1" applyFont="1" applyFill="1" applyBorder="1" applyProtection="1">
      <alignment vertical="center"/>
      <protection locked="0"/>
    </xf>
    <xf numFmtId="0" fontId="20" fillId="0" borderId="54" xfId="0" applyFont="1" applyBorder="1" applyAlignment="1" applyProtection="1">
      <alignment horizontal="center" vertical="center" shrinkToFit="1"/>
    </xf>
    <xf numFmtId="0" fontId="20" fillId="0" borderId="45" xfId="0" applyFont="1" applyBorder="1" applyAlignment="1" applyProtection="1">
      <alignment horizontal="center" vertical="center" shrinkToFit="1"/>
    </xf>
    <xf numFmtId="0" fontId="20" fillId="0" borderId="55" xfId="0" applyFont="1" applyBorder="1" applyAlignment="1" applyProtection="1">
      <alignment horizontal="center" vertical="center" shrinkToFit="1"/>
    </xf>
    <xf numFmtId="0" fontId="5" fillId="0" borderId="22"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32" xfId="0" applyFont="1" applyBorder="1" applyAlignment="1" applyProtection="1">
      <alignment horizontal="right" vertical="top"/>
    </xf>
    <xf numFmtId="0" fontId="5" fillId="0" borderId="33" xfId="0" applyFont="1" applyBorder="1" applyAlignment="1" applyProtection="1">
      <alignment horizontal="right" vertical="top"/>
    </xf>
    <xf numFmtId="0" fontId="5" fillId="0" borderId="34" xfId="0" applyFont="1" applyBorder="1" applyAlignment="1" applyProtection="1">
      <alignment horizontal="right" vertical="top"/>
    </xf>
    <xf numFmtId="49" fontId="10" fillId="0" borderId="23" xfId="0" applyNumberFormat="1" applyFont="1" applyFill="1" applyBorder="1" applyAlignment="1" applyProtection="1">
      <alignment horizontal="left" vertical="center"/>
      <protection locked="0"/>
    </xf>
    <xf numFmtId="49" fontId="10" fillId="0" borderId="24" xfId="0" applyNumberFormat="1" applyFont="1" applyFill="1" applyBorder="1" applyAlignment="1" applyProtection="1">
      <alignment horizontal="left" vertical="center"/>
      <protection locked="0"/>
    </xf>
    <xf numFmtId="49" fontId="10" fillId="0" borderId="0" xfId="0" applyNumberFormat="1" applyFont="1" applyFill="1" applyBorder="1" applyProtection="1">
      <alignment vertical="center"/>
      <protection locked="0"/>
    </xf>
    <xf numFmtId="49" fontId="10" fillId="0" borderId="14" xfId="0" applyNumberFormat="1" applyFont="1" applyFill="1" applyBorder="1" applyProtection="1">
      <alignment vertical="center"/>
      <protection locked="0"/>
    </xf>
    <xf numFmtId="49" fontId="10" fillId="0" borderId="26" xfId="0" applyNumberFormat="1" applyFont="1" applyFill="1" applyBorder="1" applyProtection="1">
      <alignment vertical="center"/>
      <protection locked="0"/>
    </xf>
    <xf numFmtId="49" fontId="10" fillId="0" borderId="27" xfId="0" applyNumberFormat="1" applyFont="1" applyFill="1" applyBorder="1" applyProtection="1">
      <alignment vertical="center"/>
      <protection locked="0"/>
    </xf>
    <xf numFmtId="0" fontId="5" fillId="0" borderId="3" xfId="0" applyFont="1" applyBorder="1" applyAlignment="1" applyProtection="1">
      <alignment horizontal="distributed" vertical="center"/>
    </xf>
    <xf numFmtId="0" fontId="5" fillId="0" borderId="0" xfId="0" applyFont="1" applyBorder="1" applyAlignment="1" applyProtection="1">
      <alignment horizontal="distributed" vertical="center"/>
    </xf>
    <xf numFmtId="0" fontId="5" fillId="0" borderId="6" xfId="0" applyFont="1" applyBorder="1" applyAlignment="1" applyProtection="1">
      <alignment horizontal="distributed" vertical="center"/>
    </xf>
    <xf numFmtId="0" fontId="5" fillId="0" borderId="28" xfId="0" applyFont="1" applyBorder="1" applyAlignment="1" applyProtection="1">
      <alignment horizontal="center" vertical="center"/>
    </xf>
    <xf numFmtId="0" fontId="5" fillId="0" borderId="38" xfId="0" applyFont="1" applyBorder="1" applyAlignment="1" applyProtection="1">
      <alignment horizontal="center" vertical="center"/>
    </xf>
    <xf numFmtId="49" fontId="10" fillId="0" borderId="31" xfId="0" applyNumberFormat="1" applyFont="1" applyFill="1" applyBorder="1" applyProtection="1">
      <alignment vertical="center"/>
      <protection locked="0"/>
    </xf>
    <xf numFmtId="49" fontId="10" fillId="0" borderId="29" xfId="0" applyNumberFormat="1" applyFont="1" applyFill="1" applyBorder="1" applyProtection="1">
      <alignment vertical="center"/>
      <protection locked="0"/>
    </xf>
    <xf numFmtId="49" fontId="10" fillId="0" borderId="30" xfId="0" applyNumberFormat="1" applyFont="1" applyFill="1" applyBorder="1" applyProtection="1">
      <alignment vertical="center"/>
      <protection locked="0"/>
    </xf>
    <xf numFmtId="0" fontId="5" fillId="0" borderId="42" xfId="0" applyFont="1" applyBorder="1" applyAlignment="1" applyProtection="1">
      <alignment horizontal="center" vertical="center"/>
    </xf>
    <xf numFmtId="0" fontId="5" fillId="0" borderId="37" xfId="0" applyFont="1" applyBorder="1" applyAlignment="1" applyProtection="1">
      <alignment horizontal="center" vertical="center"/>
    </xf>
    <xf numFmtId="49" fontId="10" fillId="0" borderId="35" xfId="0" applyNumberFormat="1" applyFont="1" applyFill="1" applyBorder="1" applyAlignment="1" applyProtection="1">
      <alignment horizontal="center" vertical="center"/>
      <protection locked="0"/>
    </xf>
    <xf numFmtId="49" fontId="10" fillId="0" borderId="36" xfId="0" applyNumberFormat="1" applyFont="1" applyFill="1" applyBorder="1" applyAlignment="1" applyProtection="1">
      <alignment horizontal="center" vertical="center"/>
      <protection locked="0"/>
    </xf>
    <xf numFmtId="49" fontId="10" fillId="0" borderId="37" xfId="0" applyNumberFormat="1" applyFont="1" applyFill="1" applyBorder="1" applyAlignment="1" applyProtection="1">
      <alignment horizontal="center" vertical="center"/>
      <protection locked="0"/>
    </xf>
    <xf numFmtId="0" fontId="5" fillId="0" borderId="35" xfId="0" applyFont="1" applyBorder="1" applyAlignment="1" applyProtection="1">
      <alignment horizontal="center" vertical="center"/>
    </xf>
    <xf numFmtId="49" fontId="10" fillId="0" borderId="6" xfId="0" applyNumberFormat="1" applyFont="1" applyFill="1" applyBorder="1" applyAlignment="1" applyProtection="1">
      <alignment horizontal="center" vertical="center"/>
      <protection locked="0"/>
    </xf>
    <xf numFmtId="49" fontId="10" fillId="0" borderId="7" xfId="0" applyNumberFormat="1" applyFont="1" applyFill="1" applyBorder="1" applyAlignment="1" applyProtection="1">
      <alignment horizontal="center" vertical="center"/>
      <protection locked="0"/>
    </xf>
    <xf numFmtId="0" fontId="5" fillId="0" borderId="11" xfId="0" applyFont="1" applyBorder="1" applyAlignment="1" applyProtection="1">
      <alignment horizontal="distributed"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3" fillId="0" borderId="0" xfId="0" applyFont="1" applyBorder="1" applyAlignment="1" applyProtection="1">
      <alignment horizontal="center" vertical="center"/>
    </xf>
    <xf numFmtId="0" fontId="18" fillId="0" borderId="10" xfId="0" applyFont="1" applyBorder="1" applyAlignment="1" applyProtection="1">
      <alignment horizontal="center" vertical="center" shrinkToFit="1"/>
    </xf>
    <xf numFmtId="0" fontId="18" fillId="0" borderId="12" xfId="0" applyFont="1" applyBorder="1" applyAlignment="1" applyProtection="1">
      <alignment horizontal="center" vertical="center" shrinkToFit="1"/>
    </xf>
    <xf numFmtId="0" fontId="18" fillId="0" borderId="11" xfId="0" applyFont="1" applyBorder="1" applyAlignment="1" applyProtection="1">
      <alignment horizontal="center" vertical="center" shrinkToFit="1"/>
    </xf>
    <xf numFmtId="0" fontId="6" fillId="0" borderId="0" xfId="0" applyFont="1" applyBorder="1" applyAlignment="1" applyProtection="1">
      <alignment horizontal="center"/>
    </xf>
    <xf numFmtId="49" fontId="10" fillId="0" borderId="10" xfId="0" applyNumberFormat="1" applyFont="1" applyFill="1" applyBorder="1" applyProtection="1">
      <alignment vertical="center"/>
      <protection locked="0"/>
    </xf>
    <xf numFmtId="49" fontId="10" fillId="0" borderId="11" xfId="0" applyNumberFormat="1" applyFont="1" applyFill="1" applyBorder="1" applyProtection="1">
      <alignment vertical="center"/>
      <protection locked="0"/>
    </xf>
    <xf numFmtId="49" fontId="10" fillId="0" borderId="12" xfId="0" applyNumberFormat="1" applyFont="1" applyFill="1" applyBorder="1" applyProtection="1">
      <alignment vertical="center"/>
      <protection locked="0"/>
    </xf>
    <xf numFmtId="0" fontId="12" fillId="0" borderId="2" xfId="0" applyFont="1" applyBorder="1" applyAlignment="1" applyProtection="1">
      <alignment horizontal="right" vertical="center" wrapText="1"/>
    </xf>
    <xf numFmtId="0" fontId="12" fillId="0" borderId="13" xfId="0" applyFont="1" applyBorder="1" applyAlignment="1" applyProtection="1">
      <alignment horizontal="right" vertical="center"/>
    </xf>
    <xf numFmtId="0" fontId="12" fillId="0" borderId="5" xfId="0" applyFont="1" applyBorder="1" applyAlignment="1" applyProtection="1">
      <alignment horizontal="right" vertical="center"/>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8" fillId="0" borderId="56" xfId="0" applyFont="1" applyBorder="1" applyAlignment="1" applyProtection="1">
      <alignment horizontal="center" vertical="center" shrinkToFit="1"/>
    </xf>
    <xf numFmtId="0" fontId="4" fillId="0" borderId="11" xfId="0" applyFont="1" applyFill="1" applyBorder="1" applyProtection="1">
      <alignment vertical="center"/>
      <protection locked="0"/>
    </xf>
    <xf numFmtId="0" fontId="4" fillId="0" borderId="12" xfId="0" applyFont="1" applyFill="1" applyBorder="1" applyProtection="1">
      <alignment vertical="center"/>
      <protection locked="0"/>
    </xf>
    <xf numFmtId="42" fontId="10" fillId="0" borderId="42" xfId="0" applyNumberFormat="1" applyFont="1" applyBorder="1" applyAlignment="1">
      <alignment horizontal="left" vertical="center"/>
    </xf>
    <xf numFmtId="42" fontId="10" fillId="0" borderId="36" xfId="0" applyNumberFormat="1" applyFont="1" applyBorder="1" applyAlignment="1">
      <alignment horizontal="left" vertical="center"/>
    </xf>
    <xf numFmtId="42" fontId="10" fillId="0" borderId="47" xfId="0" applyNumberFormat="1" applyFont="1" applyBorder="1" applyAlignment="1">
      <alignment horizontal="left" vertical="center"/>
    </xf>
    <xf numFmtId="0" fontId="10" fillId="0" borderId="44" xfId="0" applyFont="1" applyBorder="1" applyAlignment="1">
      <alignment horizontal="center" vertical="center"/>
    </xf>
    <xf numFmtId="0" fontId="10" fillId="0" borderId="46" xfId="0" applyFont="1" applyBorder="1" applyAlignment="1">
      <alignment horizontal="center" vertical="center"/>
    </xf>
    <xf numFmtId="42" fontId="28" fillId="0" borderId="10" xfId="1" applyNumberFormat="1" applyBorder="1">
      <alignment vertical="center"/>
    </xf>
    <xf numFmtId="42" fontId="10" fillId="0" borderId="11" xfId="0" applyNumberFormat="1" applyFont="1" applyBorder="1">
      <alignment vertical="center"/>
    </xf>
    <xf numFmtId="42" fontId="10" fillId="0" borderId="44" xfId="0" applyNumberFormat="1" applyFont="1" applyBorder="1" applyAlignment="1">
      <alignment horizontal="left" vertical="center"/>
    </xf>
    <xf numFmtId="42" fontId="10" fillId="0" borderId="45" xfId="0" applyNumberFormat="1" applyFont="1" applyBorder="1" applyAlignment="1">
      <alignment horizontal="left" vertical="center"/>
    </xf>
    <xf numFmtId="42" fontId="10" fillId="0" borderId="46" xfId="0" applyNumberFormat="1" applyFont="1" applyBorder="1" applyAlignment="1">
      <alignment horizontal="left"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42" fontId="3" fillId="0" borderId="10" xfId="0" applyNumberFormat="1" applyFont="1" applyBorder="1" applyAlignment="1">
      <alignment vertical="center" shrinkToFit="1"/>
    </xf>
    <xf numFmtId="42" fontId="3" fillId="0" borderId="11" xfId="0" applyNumberFormat="1" applyFont="1" applyBorder="1" applyAlignment="1">
      <alignment vertical="center" shrinkToFit="1"/>
    </xf>
    <xf numFmtId="42" fontId="3" fillId="0" borderId="12" xfId="0" applyNumberFormat="1" applyFont="1" applyBorder="1" applyAlignment="1">
      <alignment vertical="center" shrinkToFit="1"/>
    </xf>
    <xf numFmtId="42" fontId="16" fillId="0" borderId="10" xfId="0" applyNumberFormat="1" applyFont="1" applyBorder="1">
      <alignment vertical="center"/>
    </xf>
    <xf numFmtId="42" fontId="16" fillId="0" borderId="12" xfId="0" applyNumberFormat="1" applyFont="1" applyBorder="1">
      <alignment vertical="center"/>
    </xf>
    <xf numFmtId="176" fontId="3" fillId="0" borderId="10"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42" fontId="10" fillId="0" borderId="28" xfId="0" applyNumberFormat="1" applyFont="1" applyBorder="1" applyAlignment="1">
      <alignment horizontal="left" vertical="center"/>
    </xf>
    <xf numFmtId="42" fontId="10" fillId="0" borderId="29" xfId="0" applyNumberFormat="1" applyFont="1" applyBorder="1" applyAlignment="1">
      <alignment horizontal="left" vertical="center"/>
    </xf>
    <xf numFmtId="42" fontId="10" fillId="0" borderId="30" xfId="0" applyNumberFormat="1" applyFont="1" applyBorder="1" applyAlignment="1">
      <alignment horizontal="left" vertical="center"/>
    </xf>
    <xf numFmtId="0" fontId="10" fillId="0" borderId="42" xfId="0" applyFont="1" applyBorder="1" applyAlignment="1">
      <alignment horizontal="center" vertical="center"/>
    </xf>
    <xf numFmtId="0" fontId="10" fillId="0" borderId="4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J$8" noThreeD="1"/>
</file>

<file path=xl/ctrlProps/ctrlProp10.xml><?xml version="1.0" encoding="utf-8"?>
<formControlPr xmlns="http://schemas.microsoft.com/office/spreadsheetml/2009/9/main" objectType="CheckBox" checked="Checked" fmlaLink="$CD$9" noThreeD="1"/>
</file>

<file path=xl/ctrlProps/ctrlProp11.xml><?xml version="1.0" encoding="utf-8"?>
<formControlPr xmlns="http://schemas.microsoft.com/office/spreadsheetml/2009/9/main" objectType="CheckBox" fmlaLink="$CC$9" noThreeD="1"/>
</file>

<file path=xl/ctrlProps/ctrlProp12.xml><?xml version="1.0" encoding="utf-8"?>
<formControlPr xmlns="http://schemas.microsoft.com/office/spreadsheetml/2009/9/main" objectType="CheckBox" checked="Checked" fmlaLink="$CJ$9" noThreeD="1"/>
</file>

<file path=xl/ctrlProps/ctrlProp2.xml><?xml version="1.0" encoding="utf-8"?>
<formControlPr xmlns="http://schemas.microsoft.com/office/spreadsheetml/2009/9/main" objectType="CheckBox" fmlaLink="$CD$8" noThreeD="1"/>
</file>

<file path=xl/ctrlProps/ctrlProp3.xml><?xml version="1.0" encoding="utf-8"?>
<formControlPr xmlns="http://schemas.microsoft.com/office/spreadsheetml/2009/9/main" objectType="CheckBox" fmlaLink="$CC$8" noThreeD="1"/>
</file>

<file path=xl/ctrlProps/ctrlProp4.xml><?xml version="1.0" encoding="utf-8"?>
<formControlPr xmlns="http://schemas.microsoft.com/office/spreadsheetml/2009/9/main" objectType="CheckBox" fmlaLink="$CD$9" noThreeD="1"/>
</file>

<file path=xl/ctrlProps/ctrlProp5.xml><?xml version="1.0" encoding="utf-8"?>
<formControlPr xmlns="http://schemas.microsoft.com/office/spreadsheetml/2009/9/main" objectType="CheckBox" fmlaLink="$CC$9" noThreeD="1"/>
</file>

<file path=xl/ctrlProps/ctrlProp6.xml><?xml version="1.0" encoding="utf-8"?>
<formControlPr xmlns="http://schemas.microsoft.com/office/spreadsheetml/2009/9/main" objectType="CheckBox" fmlaLink="$CJ$9" noThreeD="1"/>
</file>

<file path=xl/ctrlProps/ctrlProp7.xml><?xml version="1.0" encoding="utf-8"?>
<formControlPr xmlns="http://schemas.microsoft.com/office/spreadsheetml/2009/9/main" objectType="CheckBox" fmlaLink="$CJ$8" noThreeD="1"/>
</file>

<file path=xl/ctrlProps/ctrlProp8.xml><?xml version="1.0" encoding="utf-8"?>
<formControlPr xmlns="http://schemas.microsoft.com/office/spreadsheetml/2009/9/main" objectType="CheckBox" fmlaLink="$CD$8" noThreeD="1"/>
</file>

<file path=xl/ctrlProps/ctrlProp9.xml><?xml version="1.0" encoding="utf-8"?>
<formControlPr xmlns="http://schemas.microsoft.com/office/spreadsheetml/2009/9/main" objectType="CheckBox" checked="Checked" fmlaLink="$CC$8" noThreeD="1"/>
</file>

<file path=xl/drawings/drawing1.xml><?xml version="1.0" encoding="utf-8"?>
<xdr:wsDr xmlns:xdr="http://schemas.openxmlformats.org/drawingml/2006/spreadsheetDrawing" xmlns:a="http://schemas.openxmlformats.org/drawingml/2006/main">
  <xdr:twoCellAnchor>
    <xdr:from>
      <xdr:col>17</xdr:col>
      <xdr:colOff>76200</xdr:colOff>
      <xdr:row>13</xdr:row>
      <xdr:rowOff>66675</xdr:rowOff>
    </xdr:from>
    <xdr:to>
      <xdr:col>17</xdr:col>
      <xdr:colOff>685800</xdr:colOff>
      <xdr:row>13</xdr:row>
      <xdr:rowOff>276224</xdr:rowOff>
    </xdr:to>
    <xdr:sp macro="" textlink="">
      <xdr:nvSpPr>
        <xdr:cNvPr id="2" name="角丸四角形 1"/>
        <xdr:cNvSpPr/>
      </xdr:nvSpPr>
      <xdr:spPr>
        <a:xfrm>
          <a:off x="5753100" y="331470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注：３</a:t>
          </a:r>
          <a:endParaRPr kumimoji="1" lang="en-US" altLang="ja-JP" sz="1100" b="1">
            <a:solidFill>
              <a:srgbClr val="FF0000"/>
            </a:solidFill>
          </a:endParaRPr>
        </a:p>
      </xdr:txBody>
    </xdr:sp>
    <xdr:clientData/>
  </xdr:twoCellAnchor>
  <xdr:twoCellAnchor>
    <xdr:from>
      <xdr:col>15</xdr:col>
      <xdr:colOff>133350</xdr:colOff>
      <xdr:row>13</xdr:row>
      <xdr:rowOff>66675</xdr:rowOff>
    </xdr:from>
    <xdr:to>
      <xdr:col>16</xdr:col>
      <xdr:colOff>514350</xdr:colOff>
      <xdr:row>13</xdr:row>
      <xdr:rowOff>276224</xdr:rowOff>
    </xdr:to>
    <xdr:sp macro="" textlink="">
      <xdr:nvSpPr>
        <xdr:cNvPr id="3" name="角丸四角形 2"/>
        <xdr:cNvSpPr/>
      </xdr:nvSpPr>
      <xdr:spPr>
        <a:xfrm>
          <a:off x="4953000" y="331470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注：２</a:t>
          </a:r>
          <a:endParaRPr kumimoji="1" lang="en-US" altLang="ja-JP" sz="1100" b="1">
            <a:solidFill>
              <a:srgbClr val="FF0000"/>
            </a:solidFill>
          </a:endParaRPr>
        </a:p>
      </xdr:txBody>
    </xdr:sp>
    <xdr:clientData/>
  </xdr:twoCellAnchor>
  <xdr:twoCellAnchor>
    <xdr:from>
      <xdr:col>13</xdr:col>
      <xdr:colOff>95250</xdr:colOff>
      <xdr:row>6</xdr:row>
      <xdr:rowOff>47625</xdr:rowOff>
    </xdr:from>
    <xdr:to>
      <xdr:col>14</xdr:col>
      <xdr:colOff>295275</xdr:colOff>
      <xdr:row>6</xdr:row>
      <xdr:rowOff>257174</xdr:rowOff>
    </xdr:to>
    <xdr:sp macro="" textlink="">
      <xdr:nvSpPr>
        <xdr:cNvPr id="4" name="角丸四角形 3"/>
        <xdr:cNvSpPr/>
      </xdr:nvSpPr>
      <xdr:spPr>
        <a:xfrm>
          <a:off x="4095750" y="142875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注：１</a:t>
          </a:r>
          <a:endParaRPr kumimoji="1" lang="en-US" altLang="ja-JP" sz="1100" b="1">
            <a:solidFill>
              <a:srgbClr val="FF0000"/>
            </a:solidFill>
          </a:endParaRPr>
        </a:p>
      </xdr:txBody>
    </xdr:sp>
    <xdr:clientData/>
  </xdr:twoCellAnchor>
  <xdr:twoCellAnchor>
    <xdr:from>
      <xdr:col>9</xdr:col>
      <xdr:colOff>400050</xdr:colOff>
      <xdr:row>23</xdr:row>
      <xdr:rowOff>57150</xdr:rowOff>
    </xdr:from>
    <xdr:to>
      <xdr:col>11</xdr:col>
      <xdr:colOff>190500</xdr:colOff>
      <xdr:row>23</xdr:row>
      <xdr:rowOff>266699</xdr:rowOff>
    </xdr:to>
    <xdr:sp macro="" textlink="">
      <xdr:nvSpPr>
        <xdr:cNvPr id="5" name="角丸四角形 4"/>
        <xdr:cNvSpPr/>
      </xdr:nvSpPr>
      <xdr:spPr>
        <a:xfrm>
          <a:off x="2762250" y="5953125"/>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注：４</a:t>
          </a:r>
          <a:endParaRPr kumimoji="1" lang="en-US" altLang="ja-JP" sz="1100" b="1">
            <a:solidFill>
              <a:srgbClr val="FF0000"/>
            </a:solidFill>
          </a:endParaRPr>
        </a:p>
      </xdr:txBody>
    </xdr:sp>
    <xdr:clientData/>
  </xdr:twoCellAnchor>
  <xdr:twoCellAnchor>
    <xdr:from>
      <xdr:col>9</xdr:col>
      <xdr:colOff>400050</xdr:colOff>
      <xdr:row>24</xdr:row>
      <xdr:rowOff>57150</xdr:rowOff>
    </xdr:from>
    <xdr:to>
      <xdr:col>11</xdr:col>
      <xdr:colOff>190500</xdr:colOff>
      <xdr:row>24</xdr:row>
      <xdr:rowOff>266699</xdr:rowOff>
    </xdr:to>
    <xdr:sp macro="" textlink="">
      <xdr:nvSpPr>
        <xdr:cNvPr id="6" name="角丸四角形 5"/>
        <xdr:cNvSpPr/>
      </xdr:nvSpPr>
      <xdr:spPr>
        <a:xfrm>
          <a:off x="2762250" y="626745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注：５</a:t>
          </a:r>
          <a:endParaRPr kumimoji="1" lang="en-US" altLang="ja-JP" sz="1100" b="1">
            <a:solidFill>
              <a:srgbClr val="FF0000"/>
            </a:solidFill>
          </a:endParaRPr>
        </a:p>
      </xdr:txBody>
    </xdr:sp>
    <xdr:clientData/>
  </xdr:twoCellAnchor>
  <xdr:twoCellAnchor>
    <xdr:from>
      <xdr:col>2</xdr:col>
      <xdr:colOff>66675</xdr:colOff>
      <xdr:row>32</xdr:row>
      <xdr:rowOff>38100</xdr:rowOff>
    </xdr:from>
    <xdr:to>
      <xdr:col>3</xdr:col>
      <xdr:colOff>466725</xdr:colOff>
      <xdr:row>32</xdr:row>
      <xdr:rowOff>247649</xdr:rowOff>
    </xdr:to>
    <xdr:sp macro="" textlink="">
      <xdr:nvSpPr>
        <xdr:cNvPr id="7" name="角丸四角形 6"/>
        <xdr:cNvSpPr/>
      </xdr:nvSpPr>
      <xdr:spPr>
        <a:xfrm>
          <a:off x="285750" y="7724775"/>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注：１</a:t>
          </a:r>
          <a:endParaRPr kumimoji="1" lang="en-US" altLang="ja-JP" sz="1100" b="1">
            <a:solidFill>
              <a:srgbClr val="FF0000"/>
            </a:solidFill>
          </a:endParaRPr>
        </a:p>
      </xdr:txBody>
    </xdr:sp>
    <xdr:clientData/>
  </xdr:twoCellAnchor>
  <xdr:twoCellAnchor>
    <xdr:from>
      <xdr:col>2</xdr:col>
      <xdr:colOff>66675</xdr:colOff>
      <xdr:row>34</xdr:row>
      <xdr:rowOff>19050</xdr:rowOff>
    </xdr:from>
    <xdr:to>
      <xdr:col>3</xdr:col>
      <xdr:colOff>466725</xdr:colOff>
      <xdr:row>34</xdr:row>
      <xdr:rowOff>228599</xdr:rowOff>
    </xdr:to>
    <xdr:sp macro="" textlink="">
      <xdr:nvSpPr>
        <xdr:cNvPr id="8" name="角丸四角形 7"/>
        <xdr:cNvSpPr/>
      </xdr:nvSpPr>
      <xdr:spPr>
        <a:xfrm>
          <a:off x="285750" y="807720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注：２</a:t>
          </a:r>
          <a:endParaRPr kumimoji="1" lang="en-US" altLang="ja-JP" sz="1100" b="1">
            <a:solidFill>
              <a:srgbClr val="FF0000"/>
            </a:solidFill>
          </a:endParaRPr>
        </a:p>
      </xdr:txBody>
    </xdr:sp>
    <xdr:clientData/>
  </xdr:twoCellAnchor>
  <xdr:twoCellAnchor>
    <xdr:from>
      <xdr:col>2</xdr:col>
      <xdr:colOff>66675</xdr:colOff>
      <xdr:row>38</xdr:row>
      <xdr:rowOff>19050</xdr:rowOff>
    </xdr:from>
    <xdr:to>
      <xdr:col>3</xdr:col>
      <xdr:colOff>466725</xdr:colOff>
      <xdr:row>38</xdr:row>
      <xdr:rowOff>228599</xdr:rowOff>
    </xdr:to>
    <xdr:sp macro="" textlink="">
      <xdr:nvSpPr>
        <xdr:cNvPr id="9" name="角丸四角形 8"/>
        <xdr:cNvSpPr/>
      </xdr:nvSpPr>
      <xdr:spPr>
        <a:xfrm>
          <a:off x="285750" y="866775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注：３</a:t>
          </a:r>
          <a:endParaRPr kumimoji="1" lang="en-US" altLang="ja-JP" sz="1100" b="1">
            <a:solidFill>
              <a:srgbClr val="FF0000"/>
            </a:solidFill>
          </a:endParaRPr>
        </a:p>
      </xdr:txBody>
    </xdr:sp>
    <xdr:clientData/>
  </xdr:twoCellAnchor>
  <xdr:twoCellAnchor>
    <xdr:from>
      <xdr:col>2</xdr:col>
      <xdr:colOff>66675</xdr:colOff>
      <xdr:row>41</xdr:row>
      <xdr:rowOff>19050</xdr:rowOff>
    </xdr:from>
    <xdr:to>
      <xdr:col>3</xdr:col>
      <xdr:colOff>466725</xdr:colOff>
      <xdr:row>41</xdr:row>
      <xdr:rowOff>228599</xdr:rowOff>
    </xdr:to>
    <xdr:sp macro="" textlink="">
      <xdr:nvSpPr>
        <xdr:cNvPr id="10" name="角丸四角形 9"/>
        <xdr:cNvSpPr/>
      </xdr:nvSpPr>
      <xdr:spPr>
        <a:xfrm>
          <a:off x="285750" y="9229725"/>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注：４</a:t>
          </a:r>
          <a:endParaRPr kumimoji="1" lang="en-US" altLang="ja-JP" sz="1100" b="1">
            <a:solidFill>
              <a:srgbClr val="FF0000"/>
            </a:solidFill>
          </a:endParaRPr>
        </a:p>
      </xdr:txBody>
    </xdr:sp>
    <xdr:clientData/>
  </xdr:twoCellAnchor>
  <xdr:twoCellAnchor>
    <xdr:from>
      <xdr:col>2</xdr:col>
      <xdr:colOff>66675</xdr:colOff>
      <xdr:row>44</xdr:row>
      <xdr:rowOff>19050</xdr:rowOff>
    </xdr:from>
    <xdr:to>
      <xdr:col>3</xdr:col>
      <xdr:colOff>466725</xdr:colOff>
      <xdr:row>44</xdr:row>
      <xdr:rowOff>228599</xdr:rowOff>
    </xdr:to>
    <xdr:sp macro="" textlink="">
      <xdr:nvSpPr>
        <xdr:cNvPr id="11" name="角丸四角形 10"/>
        <xdr:cNvSpPr/>
      </xdr:nvSpPr>
      <xdr:spPr>
        <a:xfrm>
          <a:off x="285750" y="981075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注：５</a:t>
          </a:r>
          <a:endParaRPr kumimoji="1" lang="en-US" altLang="ja-JP" sz="11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12</xdr:col>
          <xdr:colOff>66675</xdr:colOff>
          <xdr:row>25</xdr:row>
          <xdr:rowOff>9525</xdr:rowOff>
        </xdr:from>
        <xdr:to>
          <xdr:col>14</xdr:col>
          <xdr:colOff>352425</xdr:colOff>
          <xdr:row>26</xdr:row>
          <xdr:rowOff>66675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23</xdr:row>
          <xdr:rowOff>9525</xdr:rowOff>
        </xdr:from>
        <xdr:to>
          <xdr:col>14</xdr:col>
          <xdr:colOff>190500</xdr:colOff>
          <xdr:row>24</xdr:row>
          <xdr:rowOff>66675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xdr:row>
          <xdr:rowOff>9525</xdr:rowOff>
        </xdr:from>
        <xdr:to>
          <xdr:col>14</xdr:col>
          <xdr:colOff>161925</xdr:colOff>
          <xdr:row>25</xdr:row>
          <xdr:rowOff>66675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19050</xdr:rowOff>
        </xdr:from>
        <xdr:to>
          <xdr:col>17</xdr:col>
          <xdr:colOff>333375</xdr:colOff>
          <xdr:row>24</xdr:row>
          <xdr:rowOff>76200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24</xdr:row>
          <xdr:rowOff>9525</xdr:rowOff>
        </xdr:from>
        <xdr:to>
          <xdr:col>17</xdr:col>
          <xdr:colOff>390525</xdr:colOff>
          <xdr:row>25</xdr:row>
          <xdr:rowOff>66675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25</xdr:row>
          <xdr:rowOff>9525</xdr:rowOff>
        </xdr:from>
        <xdr:to>
          <xdr:col>17</xdr:col>
          <xdr:colOff>352425</xdr:colOff>
          <xdr:row>26</xdr:row>
          <xdr:rowOff>66675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76200</xdr:colOff>
      <xdr:row>13</xdr:row>
      <xdr:rowOff>66675</xdr:rowOff>
    </xdr:from>
    <xdr:to>
      <xdr:col>17</xdr:col>
      <xdr:colOff>685800</xdr:colOff>
      <xdr:row>13</xdr:row>
      <xdr:rowOff>276224</xdr:rowOff>
    </xdr:to>
    <xdr:sp macro="" textlink="">
      <xdr:nvSpPr>
        <xdr:cNvPr id="12" name="角丸四角形 11"/>
        <xdr:cNvSpPr/>
      </xdr:nvSpPr>
      <xdr:spPr>
        <a:xfrm>
          <a:off x="5753100" y="331470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注：３</a:t>
          </a:r>
          <a:endParaRPr kumimoji="1" lang="en-US" altLang="ja-JP" sz="1100" b="1">
            <a:solidFill>
              <a:srgbClr val="FF0000"/>
            </a:solidFill>
          </a:endParaRPr>
        </a:p>
      </xdr:txBody>
    </xdr:sp>
    <xdr:clientData/>
  </xdr:twoCellAnchor>
  <xdr:twoCellAnchor>
    <xdr:from>
      <xdr:col>15</xdr:col>
      <xdr:colOff>133350</xdr:colOff>
      <xdr:row>13</xdr:row>
      <xdr:rowOff>66675</xdr:rowOff>
    </xdr:from>
    <xdr:to>
      <xdr:col>16</xdr:col>
      <xdr:colOff>514350</xdr:colOff>
      <xdr:row>13</xdr:row>
      <xdr:rowOff>276224</xdr:rowOff>
    </xdr:to>
    <xdr:sp macro="" textlink="">
      <xdr:nvSpPr>
        <xdr:cNvPr id="21" name="角丸四角形 20"/>
        <xdr:cNvSpPr/>
      </xdr:nvSpPr>
      <xdr:spPr>
        <a:xfrm>
          <a:off x="4914900" y="331470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注：２</a:t>
          </a:r>
          <a:endParaRPr kumimoji="1" lang="en-US" altLang="ja-JP" sz="1100" b="1">
            <a:solidFill>
              <a:srgbClr val="FF0000"/>
            </a:solidFill>
          </a:endParaRPr>
        </a:p>
      </xdr:txBody>
    </xdr:sp>
    <xdr:clientData/>
  </xdr:twoCellAnchor>
  <xdr:twoCellAnchor>
    <xdr:from>
      <xdr:col>13</xdr:col>
      <xdr:colOff>95250</xdr:colOff>
      <xdr:row>6</xdr:row>
      <xdr:rowOff>47625</xdr:rowOff>
    </xdr:from>
    <xdr:to>
      <xdr:col>14</xdr:col>
      <xdr:colOff>295275</xdr:colOff>
      <xdr:row>6</xdr:row>
      <xdr:rowOff>257174</xdr:rowOff>
    </xdr:to>
    <xdr:sp macro="" textlink="">
      <xdr:nvSpPr>
        <xdr:cNvPr id="22" name="角丸四角形 21"/>
        <xdr:cNvSpPr/>
      </xdr:nvSpPr>
      <xdr:spPr>
        <a:xfrm>
          <a:off x="3943350" y="142875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注：１</a:t>
          </a:r>
          <a:endParaRPr kumimoji="1" lang="en-US" altLang="ja-JP" sz="1100" b="1">
            <a:solidFill>
              <a:srgbClr val="FF0000"/>
            </a:solidFill>
          </a:endParaRPr>
        </a:p>
      </xdr:txBody>
    </xdr:sp>
    <xdr:clientData/>
  </xdr:twoCellAnchor>
  <xdr:twoCellAnchor>
    <xdr:from>
      <xdr:col>9</xdr:col>
      <xdr:colOff>400050</xdr:colOff>
      <xdr:row>23</xdr:row>
      <xdr:rowOff>57150</xdr:rowOff>
    </xdr:from>
    <xdr:to>
      <xdr:col>11</xdr:col>
      <xdr:colOff>190500</xdr:colOff>
      <xdr:row>23</xdr:row>
      <xdr:rowOff>266699</xdr:rowOff>
    </xdr:to>
    <xdr:sp macro="" textlink="">
      <xdr:nvSpPr>
        <xdr:cNvPr id="23" name="角丸四角形 22"/>
        <xdr:cNvSpPr/>
      </xdr:nvSpPr>
      <xdr:spPr>
        <a:xfrm>
          <a:off x="2762250" y="5953125"/>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注：４</a:t>
          </a:r>
          <a:endParaRPr kumimoji="1" lang="en-US" altLang="ja-JP" sz="1100" b="1">
            <a:solidFill>
              <a:srgbClr val="FF0000"/>
            </a:solidFill>
          </a:endParaRPr>
        </a:p>
      </xdr:txBody>
    </xdr:sp>
    <xdr:clientData/>
  </xdr:twoCellAnchor>
  <xdr:twoCellAnchor>
    <xdr:from>
      <xdr:col>9</xdr:col>
      <xdr:colOff>400050</xdr:colOff>
      <xdr:row>24</xdr:row>
      <xdr:rowOff>57150</xdr:rowOff>
    </xdr:from>
    <xdr:to>
      <xdr:col>11</xdr:col>
      <xdr:colOff>190500</xdr:colOff>
      <xdr:row>24</xdr:row>
      <xdr:rowOff>266699</xdr:rowOff>
    </xdr:to>
    <xdr:sp macro="" textlink="">
      <xdr:nvSpPr>
        <xdr:cNvPr id="24" name="角丸四角形 23"/>
        <xdr:cNvSpPr/>
      </xdr:nvSpPr>
      <xdr:spPr>
        <a:xfrm>
          <a:off x="2762250" y="626745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注：５</a:t>
          </a:r>
          <a:endParaRPr kumimoji="1" lang="en-US" altLang="ja-JP" sz="1100" b="1">
            <a:solidFill>
              <a:srgbClr val="FF0000"/>
            </a:solidFill>
          </a:endParaRPr>
        </a:p>
      </xdr:txBody>
    </xdr:sp>
    <xdr:clientData/>
  </xdr:twoCellAnchor>
  <xdr:twoCellAnchor>
    <xdr:from>
      <xdr:col>2</xdr:col>
      <xdr:colOff>66675</xdr:colOff>
      <xdr:row>32</xdr:row>
      <xdr:rowOff>38100</xdr:rowOff>
    </xdr:from>
    <xdr:to>
      <xdr:col>3</xdr:col>
      <xdr:colOff>466725</xdr:colOff>
      <xdr:row>32</xdr:row>
      <xdr:rowOff>247649</xdr:rowOff>
    </xdr:to>
    <xdr:sp macro="" textlink="">
      <xdr:nvSpPr>
        <xdr:cNvPr id="25" name="角丸四角形 24"/>
        <xdr:cNvSpPr/>
      </xdr:nvSpPr>
      <xdr:spPr>
        <a:xfrm>
          <a:off x="285750" y="7686675"/>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注：１</a:t>
          </a:r>
          <a:endParaRPr kumimoji="1" lang="en-US" altLang="ja-JP" sz="1100" b="1">
            <a:solidFill>
              <a:srgbClr val="FF0000"/>
            </a:solidFill>
          </a:endParaRPr>
        </a:p>
      </xdr:txBody>
    </xdr:sp>
    <xdr:clientData/>
  </xdr:twoCellAnchor>
  <xdr:twoCellAnchor>
    <xdr:from>
      <xdr:col>2</xdr:col>
      <xdr:colOff>66675</xdr:colOff>
      <xdr:row>34</xdr:row>
      <xdr:rowOff>19050</xdr:rowOff>
    </xdr:from>
    <xdr:to>
      <xdr:col>3</xdr:col>
      <xdr:colOff>466725</xdr:colOff>
      <xdr:row>34</xdr:row>
      <xdr:rowOff>228599</xdr:rowOff>
    </xdr:to>
    <xdr:sp macro="" textlink="">
      <xdr:nvSpPr>
        <xdr:cNvPr id="26" name="角丸四角形 25"/>
        <xdr:cNvSpPr/>
      </xdr:nvSpPr>
      <xdr:spPr>
        <a:xfrm>
          <a:off x="285750" y="800100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注：２</a:t>
          </a:r>
          <a:endParaRPr kumimoji="1" lang="en-US" altLang="ja-JP" sz="1100" b="1">
            <a:solidFill>
              <a:srgbClr val="FF0000"/>
            </a:solidFill>
          </a:endParaRPr>
        </a:p>
      </xdr:txBody>
    </xdr:sp>
    <xdr:clientData/>
  </xdr:twoCellAnchor>
  <xdr:twoCellAnchor>
    <xdr:from>
      <xdr:col>2</xdr:col>
      <xdr:colOff>66675</xdr:colOff>
      <xdr:row>38</xdr:row>
      <xdr:rowOff>19050</xdr:rowOff>
    </xdr:from>
    <xdr:to>
      <xdr:col>3</xdr:col>
      <xdr:colOff>466725</xdr:colOff>
      <xdr:row>38</xdr:row>
      <xdr:rowOff>228599</xdr:rowOff>
    </xdr:to>
    <xdr:sp macro="" textlink="">
      <xdr:nvSpPr>
        <xdr:cNvPr id="27" name="角丸四角形 26"/>
        <xdr:cNvSpPr/>
      </xdr:nvSpPr>
      <xdr:spPr>
        <a:xfrm>
          <a:off x="285750" y="8439150"/>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注：３</a:t>
          </a:r>
          <a:endParaRPr kumimoji="1" lang="en-US" altLang="ja-JP" sz="1100" b="1">
            <a:solidFill>
              <a:srgbClr val="FF0000"/>
            </a:solidFill>
          </a:endParaRPr>
        </a:p>
      </xdr:txBody>
    </xdr:sp>
    <xdr:clientData/>
  </xdr:twoCellAnchor>
  <xdr:twoCellAnchor>
    <xdr:from>
      <xdr:col>2</xdr:col>
      <xdr:colOff>66675</xdr:colOff>
      <xdr:row>41</xdr:row>
      <xdr:rowOff>19050</xdr:rowOff>
    </xdr:from>
    <xdr:to>
      <xdr:col>3</xdr:col>
      <xdr:colOff>466725</xdr:colOff>
      <xdr:row>41</xdr:row>
      <xdr:rowOff>228599</xdr:rowOff>
    </xdr:to>
    <xdr:sp macro="" textlink="">
      <xdr:nvSpPr>
        <xdr:cNvPr id="28" name="角丸四角形 27"/>
        <xdr:cNvSpPr/>
      </xdr:nvSpPr>
      <xdr:spPr>
        <a:xfrm>
          <a:off x="285750" y="9020175"/>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注：４</a:t>
          </a:r>
          <a:endParaRPr kumimoji="1" lang="en-US" altLang="ja-JP" sz="1100" b="1">
            <a:solidFill>
              <a:srgbClr val="FF0000"/>
            </a:solidFill>
          </a:endParaRPr>
        </a:p>
      </xdr:txBody>
    </xdr:sp>
    <xdr:clientData/>
  </xdr:twoCellAnchor>
  <xdr:twoCellAnchor>
    <xdr:from>
      <xdr:col>2</xdr:col>
      <xdr:colOff>66675</xdr:colOff>
      <xdr:row>44</xdr:row>
      <xdr:rowOff>19050</xdr:rowOff>
    </xdr:from>
    <xdr:to>
      <xdr:col>3</xdr:col>
      <xdr:colOff>466725</xdr:colOff>
      <xdr:row>44</xdr:row>
      <xdr:rowOff>228599</xdr:rowOff>
    </xdr:to>
    <xdr:sp macro="" textlink="">
      <xdr:nvSpPr>
        <xdr:cNvPr id="29" name="角丸四角形 28"/>
        <xdr:cNvSpPr/>
      </xdr:nvSpPr>
      <xdr:spPr>
        <a:xfrm>
          <a:off x="285750" y="9610725"/>
          <a:ext cx="609600" cy="2095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注：５</a:t>
          </a:r>
          <a:endParaRPr kumimoji="1" lang="en-US" altLang="ja-JP" sz="11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12</xdr:col>
          <xdr:colOff>66675</xdr:colOff>
          <xdr:row>25</xdr:row>
          <xdr:rowOff>9525</xdr:rowOff>
        </xdr:from>
        <xdr:to>
          <xdr:col>14</xdr:col>
          <xdr:colOff>352425</xdr:colOff>
          <xdr:row>26</xdr:row>
          <xdr:rowOff>57150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23</xdr:row>
          <xdr:rowOff>9525</xdr:rowOff>
        </xdr:from>
        <xdr:to>
          <xdr:col>14</xdr:col>
          <xdr:colOff>190500</xdr:colOff>
          <xdr:row>24</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xdr:row>
          <xdr:rowOff>9525</xdr:rowOff>
        </xdr:from>
        <xdr:to>
          <xdr:col>14</xdr:col>
          <xdr:colOff>161925</xdr:colOff>
          <xdr:row>25</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19050</xdr:rowOff>
        </xdr:from>
        <xdr:to>
          <xdr:col>17</xdr:col>
          <xdr:colOff>333375</xdr:colOff>
          <xdr:row>24</xdr:row>
          <xdr:rowOff>66675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24</xdr:row>
          <xdr:rowOff>9525</xdr:rowOff>
        </xdr:from>
        <xdr:to>
          <xdr:col>17</xdr:col>
          <xdr:colOff>390525</xdr:colOff>
          <xdr:row>25</xdr:row>
          <xdr:rowOff>57150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25</xdr:row>
          <xdr:rowOff>9525</xdr:rowOff>
        </xdr:from>
        <xdr:to>
          <xdr:col>17</xdr:col>
          <xdr:colOff>352425</xdr:colOff>
          <xdr:row>26</xdr:row>
          <xdr:rowOff>57150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142875</xdr:colOff>
      <xdr:row>5</xdr:row>
      <xdr:rowOff>57150</xdr:rowOff>
    </xdr:from>
    <xdr:to>
      <xdr:col>13</xdr:col>
      <xdr:colOff>352425</xdr:colOff>
      <xdr:row>5</xdr:row>
      <xdr:rowOff>295275</xdr:rowOff>
    </xdr:to>
    <xdr:sp macro="" textlink="">
      <xdr:nvSpPr>
        <xdr:cNvPr id="18" name="線吹き出し 2 (枠付き) 17"/>
        <xdr:cNvSpPr/>
      </xdr:nvSpPr>
      <xdr:spPr>
        <a:xfrm>
          <a:off x="3324225" y="1123950"/>
          <a:ext cx="1028700" cy="238125"/>
        </a:xfrm>
        <a:prstGeom prst="borderCallout2">
          <a:avLst>
            <a:gd name="adj1" fmla="val 48480"/>
            <a:gd name="adj2" fmla="val -185"/>
            <a:gd name="adj3" fmla="val 48480"/>
            <a:gd name="adj4" fmla="val -16667"/>
            <a:gd name="adj5" fmla="val 49365"/>
            <a:gd name="adj6" fmla="val -26667"/>
          </a:avLst>
        </a:prstGeom>
        <a:solidFill>
          <a:schemeClr val="accent4">
            <a:lumMod val="20000"/>
            <a:lumOff val="80000"/>
          </a:schemeClr>
        </a:solidFill>
        <a:ln>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0070C0"/>
              </a:solidFill>
            </a:rPr>
            <a:t>10</a:t>
          </a:r>
          <a:r>
            <a:rPr kumimoji="1" lang="ja-JP" altLang="en-US" sz="1100">
              <a:solidFill>
                <a:srgbClr val="0070C0"/>
              </a:solidFill>
            </a:rPr>
            <a:t>文字以内</a:t>
          </a:r>
        </a:p>
      </xdr:txBody>
    </xdr:sp>
    <xdr:clientData/>
  </xdr:twoCellAnchor>
  <xdr:twoCellAnchor>
    <xdr:from>
      <xdr:col>16</xdr:col>
      <xdr:colOff>219075</xdr:colOff>
      <xdr:row>10</xdr:row>
      <xdr:rowOff>0</xdr:rowOff>
    </xdr:from>
    <xdr:to>
      <xdr:col>17</xdr:col>
      <xdr:colOff>619125</xdr:colOff>
      <xdr:row>11</xdr:row>
      <xdr:rowOff>9525</xdr:rowOff>
    </xdr:to>
    <xdr:sp macro="" textlink="">
      <xdr:nvSpPr>
        <xdr:cNvPr id="30" name="線吹き出し 2 (枠付き) 29"/>
        <xdr:cNvSpPr/>
      </xdr:nvSpPr>
      <xdr:spPr>
        <a:xfrm>
          <a:off x="5267325" y="2428875"/>
          <a:ext cx="1028700" cy="238125"/>
        </a:xfrm>
        <a:prstGeom prst="borderCallout2">
          <a:avLst>
            <a:gd name="adj1" fmla="val 48480"/>
            <a:gd name="adj2" fmla="val -185"/>
            <a:gd name="adj3" fmla="val 48480"/>
            <a:gd name="adj4" fmla="val -16667"/>
            <a:gd name="adj5" fmla="val 97365"/>
            <a:gd name="adj6" fmla="val -23889"/>
          </a:avLst>
        </a:prstGeom>
        <a:solidFill>
          <a:schemeClr val="accent4">
            <a:lumMod val="20000"/>
            <a:lumOff val="80000"/>
          </a:schemeClr>
        </a:solidFill>
        <a:ln>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70C0"/>
              </a:solidFill>
            </a:rPr>
            <a:t>ハイフン無し</a:t>
          </a:r>
        </a:p>
      </xdr:txBody>
    </xdr:sp>
    <xdr:clientData/>
  </xdr:twoCellAnchor>
  <xdr:twoCellAnchor>
    <xdr:from>
      <xdr:col>11</xdr:col>
      <xdr:colOff>342900</xdr:colOff>
      <xdr:row>8</xdr:row>
      <xdr:rowOff>0</xdr:rowOff>
    </xdr:from>
    <xdr:to>
      <xdr:col>14</xdr:col>
      <xdr:colOff>142875</xdr:colOff>
      <xdr:row>9</xdr:row>
      <xdr:rowOff>9525</xdr:rowOff>
    </xdr:to>
    <xdr:sp macro="" textlink="">
      <xdr:nvSpPr>
        <xdr:cNvPr id="31" name="線吹き出し 2 (枠付き) 30"/>
        <xdr:cNvSpPr/>
      </xdr:nvSpPr>
      <xdr:spPr>
        <a:xfrm>
          <a:off x="3524250" y="1971675"/>
          <a:ext cx="1028700" cy="238125"/>
        </a:xfrm>
        <a:prstGeom prst="borderCallout2">
          <a:avLst>
            <a:gd name="adj1" fmla="val 48480"/>
            <a:gd name="adj2" fmla="val -185"/>
            <a:gd name="adj3" fmla="val 48480"/>
            <a:gd name="adj4" fmla="val -16667"/>
            <a:gd name="adj5" fmla="val 49365"/>
            <a:gd name="adj6" fmla="val -26667"/>
          </a:avLst>
        </a:prstGeom>
        <a:solidFill>
          <a:schemeClr val="accent4">
            <a:lumMod val="20000"/>
            <a:lumOff val="80000"/>
          </a:schemeClr>
        </a:solidFill>
        <a:ln>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70C0"/>
              </a:solidFill>
            </a:rPr>
            <a:t>ハイフン無し</a:t>
          </a:r>
        </a:p>
      </xdr:txBody>
    </xdr:sp>
    <xdr:clientData/>
  </xdr:twoCellAnchor>
  <xdr:twoCellAnchor>
    <xdr:from>
      <xdr:col>2</xdr:col>
      <xdr:colOff>28575</xdr:colOff>
      <xdr:row>10</xdr:row>
      <xdr:rowOff>28575</xdr:rowOff>
    </xdr:from>
    <xdr:to>
      <xdr:col>4</xdr:col>
      <xdr:colOff>342900</xdr:colOff>
      <xdr:row>11</xdr:row>
      <xdr:rowOff>38100</xdr:rowOff>
    </xdr:to>
    <xdr:sp macro="" textlink="">
      <xdr:nvSpPr>
        <xdr:cNvPr id="33" name="線吹き出し 2 (枠付き) 32"/>
        <xdr:cNvSpPr/>
      </xdr:nvSpPr>
      <xdr:spPr>
        <a:xfrm flipH="1">
          <a:off x="247650" y="2457450"/>
          <a:ext cx="1038225" cy="238125"/>
        </a:xfrm>
        <a:prstGeom prst="borderCallout2">
          <a:avLst>
            <a:gd name="adj1" fmla="val 48480"/>
            <a:gd name="adj2" fmla="val -185"/>
            <a:gd name="adj3" fmla="val 48480"/>
            <a:gd name="adj4" fmla="val -16667"/>
            <a:gd name="adj5" fmla="val 89365"/>
            <a:gd name="adj6" fmla="val -22997"/>
          </a:avLst>
        </a:prstGeom>
        <a:solidFill>
          <a:schemeClr val="accent4">
            <a:lumMod val="20000"/>
            <a:lumOff val="80000"/>
          </a:schemeClr>
        </a:solidFill>
        <a:ln>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70C0"/>
              </a:solidFill>
            </a:rPr>
            <a:t>ハイフン無し</a:t>
          </a:r>
        </a:p>
      </xdr:txBody>
    </xdr:sp>
    <xdr:clientData/>
  </xdr:twoCellAnchor>
  <xdr:twoCellAnchor>
    <xdr:from>
      <xdr:col>9</xdr:col>
      <xdr:colOff>133350</xdr:colOff>
      <xdr:row>16</xdr:row>
      <xdr:rowOff>57150</xdr:rowOff>
    </xdr:from>
    <xdr:to>
      <xdr:col>11</xdr:col>
      <xdr:colOff>257175</xdr:colOff>
      <xdr:row>20</xdr:row>
      <xdr:rowOff>238125</xdr:rowOff>
    </xdr:to>
    <xdr:sp macro="" textlink="">
      <xdr:nvSpPr>
        <xdr:cNvPr id="2" name="テキスト ボックス 1"/>
        <xdr:cNvSpPr txBox="1"/>
      </xdr:nvSpPr>
      <xdr:spPr>
        <a:xfrm>
          <a:off x="2495550" y="4019550"/>
          <a:ext cx="942975" cy="1285875"/>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コックス、漕手は他種目へのダブルエントリーは不可</a:t>
          </a:r>
        </a:p>
      </xdr:txBody>
    </xdr:sp>
    <xdr:clientData/>
  </xdr:twoCellAnchor>
  <xdr:twoCellAnchor>
    <xdr:from>
      <xdr:col>17</xdr:col>
      <xdr:colOff>47625</xdr:colOff>
      <xdr:row>0</xdr:row>
      <xdr:rowOff>114300</xdr:rowOff>
    </xdr:from>
    <xdr:to>
      <xdr:col>19</xdr:col>
      <xdr:colOff>114300</xdr:colOff>
      <xdr:row>2</xdr:row>
      <xdr:rowOff>123825</xdr:rowOff>
    </xdr:to>
    <xdr:sp macro="" textlink="">
      <xdr:nvSpPr>
        <xdr:cNvPr id="3" name="テキスト ボックス 2"/>
        <xdr:cNvSpPr txBox="1"/>
      </xdr:nvSpPr>
      <xdr:spPr>
        <a:xfrm>
          <a:off x="5724525" y="114300"/>
          <a:ext cx="933450" cy="447675"/>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2.bin"/><Relationship Id="rId1" Type="http://schemas.openxmlformats.org/officeDocument/2006/relationships/hyperlink" Target="mailto:ichiro@kawabe-gifu.jp" TargetMode="External"/><Relationship Id="rId6" Type="http://schemas.openxmlformats.org/officeDocument/2006/relationships/ctrlProp" Target="../ctrlProps/ctrlProp8.xml"/><Relationship Id="rId11" Type="http://schemas.openxmlformats.org/officeDocument/2006/relationships/comments" Target="../comments2.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J112"/>
  <sheetViews>
    <sheetView view="pageBreakPreview" zoomScaleNormal="100" zoomScaleSheetLayoutView="100" workbookViewId="0">
      <selection activeCell="X46" sqref="X46:X49"/>
    </sheetView>
  </sheetViews>
  <sheetFormatPr defaultRowHeight="13.5"/>
  <cols>
    <col min="1" max="1" width="2" style="12" customWidth="1"/>
    <col min="2" max="2" width="0.875" style="12" customWidth="1"/>
    <col min="3" max="3" width="2.75" style="12" customWidth="1"/>
    <col min="4" max="4" width="6.75" style="12" customWidth="1"/>
    <col min="5" max="5" width="4.75" style="12" customWidth="1"/>
    <col min="6" max="6" width="0.875" style="12" customWidth="1"/>
    <col min="7" max="7" width="3.75" style="12" customWidth="1"/>
    <col min="8" max="8" width="6.375" style="12" customWidth="1"/>
    <col min="9" max="9" width="2.875" style="12" customWidth="1"/>
    <col min="10" max="15" width="5.375" style="12" customWidth="1"/>
    <col min="16" max="16" width="3" style="12" customWidth="1"/>
    <col min="17" max="17" width="8.25" style="12" customWidth="1"/>
    <col min="18" max="18" width="10.125" style="12" customWidth="1"/>
    <col min="19" max="19" width="1.25" style="12" customWidth="1"/>
    <col min="20" max="20" width="1.875" style="12" customWidth="1"/>
    <col min="21" max="21" width="1.375" style="12" customWidth="1"/>
    <col min="22" max="22" width="3.25" style="12" customWidth="1"/>
    <col min="23" max="23" width="50.75" style="12" customWidth="1"/>
    <col min="24" max="24" width="48.875" style="12" customWidth="1"/>
    <col min="25" max="25" width="22.375" style="12" customWidth="1"/>
    <col min="26" max="26" width="11.25" style="12" customWidth="1"/>
    <col min="27" max="27" width="6.875" style="12" customWidth="1"/>
    <col min="28" max="28" width="5.5" style="12" customWidth="1"/>
    <col min="29" max="29" width="11.875" style="12" customWidth="1"/>
    <col min="30" max="30" width="2" style="12" customWidth="1"/>
    <col min="31" max="31" width="9.125" style="12" customWidth="1"/>
    <col min="32" max="32" width="26" style="12" customWidth="1"/>
    <col min="33" max="33" width="23.875" style="12" customWidth="1"/>
    <col min="34" max="36" width="5.625" style="12" customWidth="1"/>
    <col min="37" max="37" width="17.125" style="12" customWidth="1"/>
    <col min="38" max="38" width="13" style="12" customWidth="1"/>
    <col min="39" max="39" width="14.375" style="12" customWidth="1"/>
    <col min="40" max="40" width="12.25" style="12" customWidth="1"/>
    <col min="41" max="43" width="1.625" style="12" customWidth="1"/>
    <col min="44" max="45" width="9" style="12"/>
    <col min="46" max="49" width="4.625" style="12" customWidth="1"/>
    <col min="50" max="50" width="11.75" style="12" customWidth="1"/>
    <col min="51" max="54" width="4.625" style="12" customWidth="1"/>
    <col min="55" max="55" width="11.25" style="12" customWidth="1"/>
    <col min="56" max="59" width="4.625" style="12" customWidth="1"/>
    <col min="60" max="60" width="12.5" style="12" customWidth="1"/>
    <col min="61" max="64" width="4.625" style="12" customWidth="1"/>
    <col min="65" max="65" width="11.25" style="12" customWidth="1"/>
    <col min="66" max="69" width="4.625" style="12" customWidth="1"/>
    <col min="70" max="70" width="11.375" style="12" customWidth="1"/>
    <col min="71" max="74" width="4.625" style="12" customWidth="1"/>
    <col min="75" max="75" width="11.625" style="12" customWidth="1"/>
    <col min="76" max="80" width="4.625" style="12" customWidth="1"/>
    <col min="81" max="82" width="9.625" style="12" customWidth="1"/>
    <col min="83" max="85" width="6.625" style="12" customWidth="1"/>
    <col min="86" max="16384" width="9" style="12"/>
  </cols>
  <sheetData>
    <row r="1" spans="1:88">
      <c r="A1" s="10"/>
      <c r="B1" s="10"/>
      <c r="C1" s="10"/>
      <c r="D1" s="10"/>
      <c r="E1" s="10"/>
      <c r="F1" s="10"/>
      <c r="G1" s="10"/>
      <c r="H1" s="10"/>
      <c r="I1" s="10"/>
      <c r="J1" s="10"/>
      <c r="K1" s="10"/>
      <c r="L1" s="10"/>
      <c r="M1" s="10"/>
      <c r="N1" s="10"/>
      <c r="O1" s="10"/>
      <c r="P1" s="10"/>
      <c r="Q1" s="10"/>
      <c r="R1" s="10"/>
      <c r="S1" s="10"/>
      <c r="T1" s="10"/>
      <c r="U1" s="11"/>
      <c r="CD1" s="12" t="b">
        <v>1</v>
      </c>
    </row>
    <row r="2" spans="1:88" ht="21">
      <c r="A2" s="10"/>
      <c r="B2" s="233" t="s">
        <v>170</v>
      </c>
      <c r="C2" s="233"/>
      <c r="D2" s="233"/>
      <c r="E2" s="233"/>
      <c r="F2" s="233"/>
      <c r="G2" s="233"/>
      <c r="H2" s="233"/>
      <c r="I2" s="233"/>
      <c r="J2" s="233"/>
      <c r="K2" s="233"/>
      <c r="L2" s="233"/>
      <c r="M2" s="233"/>
      <c r="N2" s="233"/>
      <c r="O2" s="233"/>
      <c r="P2" s="233"/>
      <c r="Q2" s="233"/>
      <c r="R2" s="233"/>
      <c r="S2" s="10"/>
      <c r="T2" s="10"/>
      <c r="V2" s="13" t="s">
        <v>92</v>
      </c>
      <c r="W2" s="14"/>
      <c r="AA2" s="15" t="s">
        <v>123</v>
      </c>
      <c r="AB2" s="15" t="s">
        <v>94</v>
      </c>
      <c r="AC2" s="234" t="s">
        <v>95</v>
      </c>
      <c r="AD2" s="235"/>
      <c r="AE2" s="15" t="s">
        <v>1</v>
      </c>
      <c r="AF2" s="15" t="s">
        <v>97</v>
      </c>
      <c r="AG2" s="15" t="s">
        <v>98</v>
      </c>
      <c r="AH2" s="234" t="s">
        <v>79</v>
      </c>
      <c r="AI2" s="236"/>
      <c r="AJ2" s="235"/>
      <c r="AK2" s="15" t="s">
        <v>2</v>
      </c>
      <c r="AL2" s="15" t="s">
        <v>101</v>
      </c>
      <c r="AM2" s="15" t="s">
        <v>102</v>
      </c>
      <c r="AN2" s="15" t="s">
        <v>161</v>
      </c>
      <c r="AO2" s="15"/>
      <c r="AP2" s="15"/>
      <c r="AQ2" s="15"/>
      <c r="AR2" s="15" t="s">
        <v>107</v>
      </c>
      <c r="AS2" s="16" t="s">
        <v>3</v>
      </c>
      <c r="AT2" s="17" t="s">
        <v>6</v>
      </c>
      <c r="AU2" s="17" t="s">
        <v>105</v>
      </c>
      <c r="AV2" s="17" t="s">
        <v>106</v>
      </c>
      <c r="AW2" s="18" t="s">
        <v>107</v>
      </c>
      <c r="AX2" s="16" t="s">
        <v>108</v>
      </c>
      <c r="AY2" s="17" t="s">
        <v>6</v>
      </c>
      <c r="AZ2" s="17" t="s">
        <v>105</v>
      </c>
      <c r="BA2" s="17" t="s">
        <v>106</v>
      </c>
      <c r="BB2" s="18" t="s">
        <v>107</v>
      </c>
      <c r="BC2" s="16" t="s">
        <v>109</v>
      </c>
      <c r="BD2" s="17" t="s">
        <v>6</v>
      </c>
      <c r="BE2" s="17" t="s">
        <v>105</v>
      </c>
      <c r="BF2" s="17" t="s">
        <v>106</v>
      </c>
      <c r="BG2" s="18" t="s">
        <v>107</v>
      </c>
      <c r="BH2" s="16" t="s">
        <v>110</v>
      </c>
      <c r="BI2" s="17" t="s">
        <v>6</v>
      </c>
      <c r="BJ2" s="17" t="s">
        <v>105</v>
      </c>
      <c r="BK2" s="17" t="s">
        <v>106</v>
      </c>
      <c r="BL2" s="18" t="s">
        <v>107</v>
      </c>
      <c r="BM2" s="16" t="s">
        <v>111</v>
      </c>
      <c r="BN2" s="17" t="s">
        <v>6</v>
      </c>
      <c r="BO2" s="17" t="s">
        <v>105</v>
      </c>
      <c r="BP2" s="17" t="s">
        <v>106</v>
      </c>
      <c r="BQ2" s="18" t="s">
        <v>107</v>
      </c>
      <c r="BR2" s="16" t="s">
        <v>113</v>
      </c>
      <c r="BS2" s="17" t="s">
        <v>6</v>
      </c>
      <c r="BT2" s="17" t="s">
        <v>105</v>
      </c>
      <c r="BU2" s="17" t="s">
        <v>106</v>
      </c>
      <c r="BV2" s="18" t="s">
        <v>107</v>
      </c>
      <c r="BW2" s="16" t="s">
        <v>112</v>
      </c>
      <c r="BX2" s="17" t="s">
        <v>6</v>
      </c>
      <c r="BY2" s="17" t="s">
        <v>105</v>
      </c>
      <c r="BZ2" s="17" t="s">
        <v>106</v>
      </c>
      <c r="CA2" s="18" t="s">
        <v>107</v>
      </c>
      <c r="CB2" s="15" t="s">
        <v>114</v>
      </c>
      <c r="CC2" s="15" t="s">
        <v>115</v>
      </c>
      <c r="CD2" s="15" t="s">
        <v>116</v>
      </c>
      <c r="CE2" s="15" t="s">
        <v>117</v>
      </c>
      <c r="CF2" s="15" t="s">
        <v>118</v>
      </c>
      <c r="CG2" s="15" t="s">
        <v>119</v>
      </c>
      <c r="CH2" s="15" t="s">
        <v>120</v>
      </c>
      <c r="CI2" s="15" t="s">
        <v>121</v>
      </c>
      <c r="CJ2" s="15" t="s">
        <v>122</v>
      </c>
    </row>
    <row r="3" spans="1:88" ht="18" customHeight="1">
      <c r="A3" s="10"/>
      <c r="B3" s="237" t="s">
        <v>171</v>
      </c>
      <c r="C3" s="237"/>
      <c r="D3" s="237"/>
      <c r="E3" s="237"/>
      <c r="F3" s="237"/>
      <c r="G3" s="237"/>
      <c r="H3" s="237"/>
      <c r="I3" s="237"/>
      <c r="J3" s="237"/>
      <c r="K3" s="237"/>
      <c r="L3" s="237"/>
      <c r="M3" s="237"/>
      <c r="N3" s="237"/>
      <c r="O3" s="237"/>
      <c r="P3" s="237"/>
      <c r="Q3" s="237"/>
      <c r="R3" s="237"/>
      <c r="S3" s="10"/>
      <c r="T3" s="10"/>
      <c r="V3" s="19" t="s">
        <v>93</v>
      </c>
      <c r="W3" s="20"/>
      <c r="AA3" s="21">
        <v>1</v>
      </c>
      <c r="AB3" s="21" t="str">
        <f>VLOOKUP(AA7,Z8:AA18,2)</f>
        <v>Ａ</v>
      </c>
      <c r="AC3" s="22" t="str">
        <f>IF(I8="","",I8)</f>
        <v/>
      </c>
      <c r="AD3" s="23"/>
      <c r="AE3" s="21" t="str">
        <f>AE7&amp;"-"&amp;AF7</f>
        <v>-</v>
      </c>
      <c r="AF3" s="24" t="str">
        <f>IF(J10="","",J10)</f>
        <v/>
      </c>
      <c r="AG3" s="24" t="str">
        <f>IF(J11="","",J11)</f>
        <v/>
      </c>
      <c r="AH3" s="25" t="str">
        <f>LEFT(AH8,3)</f>
        <v/>
      </c>
      <c r="AI3" s="26" t="str">
        <f>MID(AH8,4,4)</f>
        <v/>
      </c>
      <c r="AJ3" s="26" t="str">
        <f>MID(AH8,8,4)</f>
        <v/>
      </c>
      <c r="AK3" s="24" t="str">
        <f>IF(G6="","",G6)</f>
        <v/>
      </c>
      <c r="AL3" s="21">
        <f>N13</f>
        <v>0</v>
      </c>
      <c r="AM3" s="27" t="str">
        <f>IF(G7="","",G7)</f>
        <v/>
      </c>
      <c r="AN3" s="21" t="str">
        <f>IF(G14="","",G14)</f>
        <v/>
      </c>
      <c r="AO3" s="21"/>
      <c r="AP3" s="21"/>
      <c r="AQ3" s="21"/>
      <c r="AR3" s="21"/>
      <c r="AS3" s="28" t="str">
        <f>IF(G17="","",G17)</f>
        <v/>
      </c>
      <c r="AT3" s="29" t="str">
        <f>IF(L17&gt;0,L17,"")</f>
        <v/>
      </c>
      <c r="AU3" s="29" t="str">
        <f>IF($N17="男","男",IF($N17="女","女",""))</f>
        <v/>
      </c>
      <c r="AV3" s="30" t="str">
        <f>IF($P17="有","有",IF($P17="無","無",""))</f>
        <v/>
      </c>
      <c r="AW3" s="31"/>
      <c r="AX3" s="28" t="str">
        <f>IF(G18="","",G18)</f>
        <v/>
      </c>
      <c r="AY3" s="29" t="str">
        <f>IF(L18&gt;0,L18,"")</f>
        <v/>
      </c>
      <c r="AZ3" s="29" t="str">
        <f>IF($N18="男","男",IF($N18="女","女",""))</f>
        <v/>
      </c>
      <c r="BA3" s="30" t="str">
        <f>IF($P18="有","有",IF($P18="無","無",""))</f>
        <v/>
      </c>
      <c r="BB3" s="31"/>
      <c r="BC3" s="28" t="str">
        <f>IF(G19="","",G19)</f>
        <v/>
      </c>
      <c r="BD3" s="29" t="str">
        <f>IF(L19&gt;0,L19,"")</f>
        <v/>
      </c>
      <c r="BE3" s="29" t="str">
        <f>IF($N19="男","男",IF($N19="女","女",""))</f>
        <v/>
      </c>
      <c r="BF3" s="30" t="str">
        <f>IF($P19="有","有",IF($P19="無","無",""))</f>
        <v/>
      </c>
      <c r="BG3" s="31"/>
      <c r="BH3" s="28" t="str">
        <f>IF(G20="","",G20)</f>
        <v/>
      </c>
      <c r="BI3" s="29" t="str">
        <f>IF(L20&gt;0,L20,"")</f>
        <v/>
      </c>
      <c r="BJ3" s="29" t="str">
        <f>IF($N20="男","男",IF($N20="女","女",""))</f>
        <v/>
      </c>
      <c r="BK3" s="30" t="str">
        <f>IF($P20="有","有",IF($P20="無","無",""))</f>
        <v/>
      </c>
      <c r="BL3" s="31"/>
      <c r="BM3" s="28" t="str">
        <f>IF(G21="","",G21)</f>
        <v/>
      </c>
      <c r="BN3" s="29" t="str">
        <f>IF(L21&gt;0,L21,"")</f>
        <v/>
      </c>
      <c r="BO3" s="29" t="str">
        <f>IF($N21="男","男",IF($N21="女","女",""))</f>
        <v/>
      </c>
      <c r="BP3" s="30" t="str">
        <f>IF($P21="有","有",IF($P21="無","無",""))</f>
        <v/>
      </c>
      <c r="BQ3" s="31"/>
      <c r="BR3" s="28" t="str">
        <f>IF(G22="","",G22)</f>
        <v/>
      </c>
      <c r="BS3" s="29" t="str">
        <f>IF(L22&gt;0,L22,"")</f>
        <v/>
      </c>
      <c r="BT3" s="29" t="str">
        <f>IF($N22="男","男",IF($N22="女","女",""))</f>
        <v/>
      </c>
      <c r="BU3" s="30" t="str">
        <f>IF($P22="有","有",IF($P22="無","無",""))</f>
        <v/>
      </c>
      <c r="BV3" s="31"/>
      <c r="BW3" s="28" t="str">
        <f>IF(G23="","",G23)</f>
        <v/>
      </c>
      <c r="BX3" s="29" t="str">
        <f>IF(L23&gt;0,L23,"")</f>
        <v/>
      </c>
      <c r="BY3" s="29" t="str">
        <f>IF($N23="男","男",IF($N23="女","女",""))</f>
        <v/>
      </c>
      <c r="BZ3" s="30" t="str">
        <f>IF($P23="有","有",IF($P23="無","無",""))</f>
        <v/>
      </c>
      <c r="CA3" s="31"/>
      <c r="CB3" s="32"/>
      <c r="CC3" s="21" t="str">
        <f>IF(CC8=TRUE,"希望する",IF(CC9=TRUE,"希望しない",""))</f>
        <v/>
      </c>
      <c r="CD3" s="21" t="str">
        <f>IF(CD8=TRUE,"希望する",IF(CD9=TRUE,"希望しない",""))</f>
        <v/>
      </c>
      <c r="CE3" s="21" t="str">
        <f>IF(K60="○","○",IF(K60="×","×",""))</f>
        <v/>
      </c>
      <c r="CF3" s="21" t="str">
        <f>IF(K62="○","○",IF(K62="×","×",""))</f>
        <v/>
      </c>
      <c r="CG3" s="32"/>
      <c r="CH3" s="21" t="str">
        <f>IF(C69="○","○",IF(C69="×","×",""))</f>
        <v/>
      </c>
      <c r="CI3" s="21" t="str">
        <f>IF(C75="○","○",IF(C75="×","×",""))</f>
        <v/>
      </c>
      <c r="CJ3" s="21" t="str">
        <f>IF(CJ8=TRUE,"現金",IF(CJ9=TRUE,"銀行振込",""))</f>
        <v/>
      </c>
    </row>
    <row r="4" spans="1:88" ht="6.75" customHeight="1">
      <c r="A4" s="10"/>
      <c r="B4" s="10"/>
      <c r="C4" s="10"/>
      <c r="D4" s="10"/>
      <c r="E4" s="10"/>
      <c r="F4" s="10"/>
      <c r="G4" s="10"/>
      <c r="H4" s="10"/>
      <c r="I4" s="10"/>
      <c r="J4" s="10"/>
      <c r="K4" s="10"/>
      <c r="L4" s="10"/>
      <c r="M4" s="10"/>
      <c r="N4" s="10"/>
      <c r="O4" s="10"/>
      <c r="P4" s="10"/>
      <c r="Q4" s="10"/>
      <c r="R4" s="10"/>
      <c r="S4" s="10"/>
      <c r="T4" s="10"/>
    </row>
    <row r="5" spans="1:88" ht="24.95" customHeight="1">
      <c r="A5" s="10"/>
      <c r="B5" s="33"/>
      <c r="C5" s="224" t="s">
        <v>141</v>
      </c>
      <c r="D5" s="224"/>
      <c r="E5" s="224"/>
      <c r="F5" s="34"/>
      <c r="G5" s="238"/>
      <c r="H5" s="239"/>
      <c r="I5" s="239"/>
      <c r="J5" s="239"/>
      <c r="K5" s="239"/>
      <c r="L5" s="239"/>
      <c r="M5" s="239"/>
      <c r="N5" s="239"/>
      <c r="O5" s="240"/>
      <c r="P5" s="241" t="s">
        <v>27</v>
      </c>
      <c r="Q5" s="244"/>
      <c r="R5" s="245"/>
      <c r="S5" s="10"/>
      <c r="T5" s="10"/>
      <c r="V5" s="99" t="s">
        <v>69</v>
      </c>
      <c r="W5" s="99" t="s">
        <v>164</v>
      </c>
      <c r="AA5" s="105" t="s">
        <v>123</v>
      </c>
      <c r="AB5" s="105" t="s">
        <v>94</v>
      </c>
      <c r="AC5" s="250" t="s">
        <v>95</v>
      </c>
      <c r="AD5" s="250"/>
      <c r="AE5" s="105" t="s">
        <v>1</v>
      </c>
      <c r="AF5" s="105" t="s">
        <v>97</v>
      </c>
      <c r="AG5" s="105" t="s">
        <v>98</v>
      </c>
      <c r="AH5" s="105" t="s">
        <v>79</v>
      </c>
      <c r="AI5" s="105"/>
      <c r="AJ5" s="105"/>
      <c r="AK5" s="105" t="s">
        <v>2</v>
      </c>
      <c r="AL5" s="105" t="s">
        <v>101</v>
      </c>
      <c r="AM5" s="105" t="s">
        <v>102</v>
      </c>
      <c r="AN5" s="105" t="s">
        <v>161</v>
      </c>
      <c r="AO5" s="105"/>
      <c r="AP5" s="105"/>
      <c r="AQ5" s="105"/>
      <c r="AR5" s="105" t="s">
        <v>107</v>
      </c>
      <c r="AS5" s="105" t="s">
        <v>3</v>
      </c>
      <c r="AT5" s="105" t="s">
        <v>6</v>
      </c>
      <c r="AU5" s="105" t="s">
        <v>105</v>
      </c>
      <c r="AV5" s="105" t="s">
        <v>106</v>
      </c>
      <c r="AW5" s="105" t="s">
        <v>107</v>
      </c>
      <c r="AX5" s="105" t="s">
        <v>108</v>
      </c>
      <c r="AY5" s="105" t="s">
        <v>6</v>
      </c>
      <c r="AZ5" s="105" t="s">
        <v>105</v>
      </c>
      <c r="BA5" s="105" t="s">
        <v>106</v>
      </c>
      <c r="BB5" s="105" t="s">
        <v>107</v>
      </c>
      <c r="BC5" s="105" t="s">
        <v>109</v>
      </c>
      <c r="BD5" s="105" t="s">
        <v>6</v>
      </c>
      <c r="BE5" s="105" t="s">
        <v>105</v>
      </c>
      <c r="BF5" s="105" t="s">
        <v>106</v>
      </c>
      <c r="BG5" s="105" t="s">
        <v>107</v>
      </c>
      <c r="BH5" s="105" t="s">
        <v>110</v>
      </c>
      <c r="BI5" s="105" t="s">
        <v>6</v>
      </c>
      <c r="BJ5" s="105" t="s">
        <v>105</v>
      </c>
      <c r="BK5" s="105" t="s">
        <v>106</v>
      </c>
      <c r="BL5" s="105" t="s">
        <v>107</v>
      </c>
      <c r="BM5" s="105" t="s">
        <v>111</v>
      </c>
      <c r="BN5" s="105" t="s">
        <v>6</v>
      </c>
      <c r="BO5" s="105" t="s">
        <v>105</v>
      </c>
      <c r="BP5" s="105" t="s">
        <v>106</v>
      </c>
      <c r="BQ5" s="105" t="s">
        <v>107</v>
      </c>
      <c r="BR5" s="105" t="s">
        <v>113</v>
      </c>
      <c r="BS5" s="105" t="s">
        <v>6</v>
      </c>
      <c r="BT5" s="105" t="s">
        <v>105</v>
      </c>
      <c r="BU5" s="105" t="s">
        <v>106</v>
      </c>
      <c r="BV5" s="105" t="s">
        <v>107</v>
      </c>
      <c r="BW5" s="105" t="s">
        <v>112</v>
      </c>
      <c r="BX5" s="105" t="s">
        <v>6</v>
      </c>
      <c r="BY5" s="105" t="s">
        <v>105</v>
      </c>
      <c r="BZ5" s="105" t="s">
        <v>106</v>
      </c>
      <c r="CA5" s="105" t="s">
        <v>107</v>
      </c>
      <c r="CB5" s="105" t="s">
        <v>114</v>
      </c>
      <c r="CC5" s="105" t="s">
        <v>115</v>
      </c>
      <c r="CD5" s="105" t="s">
        <v>116</v>
      </c>
      <c r="CE5" s="105" t="s">
        <v>117</v>
      </c>
      <c r="CF5" s="105" t="s">
        <v>118</v>
      </c>
      <c r="CG5" s="105" t="s">
        <v>119</v>
      </c>
      <c r="CH5" s="105" t="s">
        <v>120</v>
      </c>
      <c r="CI5" s="105" t="s">
        <v>121</v>
      </c>
      <c r="CJ5" s="105" t="s">
        <v>122</v>
      </c>
    </row>
    <row r="6" spans="1:88" ht="24.95" customHeight="1">
      <c r="A6" s="10"/>
      <c r="B6" s="33"/>
      <c r="C6" s="224" t="s">
        <v>2</v>
      </c>
      <c r="D6" s="224"/>
      <c r="E6" s="224"/>
      <c r="F6" s="34"/>
      <c r="G6" s="238"/>
      <c r="H6" s="239"/>
      <c r="I6" s="239"/>
      <c r="J6" s="239"/>
      <c r="K6" s="239"/>
      <c r="L6" s="239"/>
      <c r="M6" s="239"/>
      <c r="N6" s="239"/>
      <c r="O6" s="240"/>
      <c r="P6" s="242"/>
      <c r="Q6" s="246"/>
      <c r="R6" s="247"/>
      <c r="S6" s="10"/>
      <c r="T6" s="10"/>
      <c r="V6" s="99" t="s">
        <v>69</v>
      </c>
      <c r="W6" s="99" t="s">
        <v>70</v>
      </c>
      <c r="AA6" s="37"/>
      <c r="AB6" s="38"/>
      <c r="AC6" s="39"/>
      <c r="AD6" s="40"/>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row>
    <row r="7" spans="1:88" ht="24.95" customHeight="1">
      <c r="A7" s="10"/>
      <c r="B7" s="33"/>
      <c r="C7" s="224" t="s">
        <v>15</v>
      </c>
      <c r="D7" s="224"/>
      <c r="E7" s="224"/>
      <c r="F7" s="34"/>
      <c r="G7" s="238"/>
      <c r="H7" s="239"/>
      <c r="I7" s="239"/>
      <c r="J7" s="239"/>
      <c r="K7" s="239"/>
      <c r="L7" s="239"/>
      <c r="M7" s="239"/>
      <c r="N7" s="251"/>
      <c r="O7" s="252"/>
      <c r="P7" s="243"/>
      <c r="Q7" s="248"/>
      <c r="R7" s="249"/>
      <c r="S7" s="10"/>
      <c r="T7" s="10"/>
      <c r="V7" s="99" t="s">
        <v>69</v>
      </c>
      <c r="W7" s="99" t="s">
        <v>165</v>
      </c>
      <c r="AA7" s="102">
        <f>MATCH(N13,AB8:AB18,0)</f>
        <v>1</v>
      </c>
      <c r="AB7" s="12" t="str">
        <f>VLOOKUP(AA7,Z8:AA18,2)&amp;N13</f>
        <v>Ａ</v>
      </c>
      <c r="AE7" s="42" t="str">
        <f>LEFT(J9,3)</f>
        <v/>
      </c>
      <c r="AF7" s="42" t="str">
        <f>MID(J9,4,4)</f>
        <v/>
      </c>
    </row>
    <row r="8" spans="1:88" ht="21.95" customHeight="1">
      <c r="A8" s="10"/>
      <c r="B8" s="43"/>
      <c r="C8" s="208" t="s">
        <v>7</v>
      </c>
      <c r="D8" s="208"/>
      <c r="E8" s="208"/>
      <c r="F8" s="44"/>
      <c r="G8" s="211" t="s">
        <v>13</v>
      </c>
      <c r="H8" s="212"/>
      <c r="I8" s="213"/>
      <c r="J8" s="214"/>
      <c r="K8" s="214"/>
      <c r="L8" s="214"/>
      <c r="M8" s="214"/>
      <c r="N8" s="214"/>
      <c r="O8" s="214"/>
      <c r="P8" s="214"/>
      <c r="Q8" s="214"/>
      <c r="R8" s="215"/>
      <c r="S8" s="10"/>
      <c r="T8" s="10"/>
      <c r="V8" s="99" t="s">
        <v>69</v>
      </c>
      <c r="W8" s="99" t="s">
        <v>71</v>
      </c>
      <c r="Z8" s="45">
        <v>1</v>
      </c>
      <c r="AA8" s="46" t="str">
        <f>IF($G$13="ふれあい",AC8,AF8)</f>
        <v>Ａ</v>
      </c>
      <c r="AB8" s="47">
        <f>IF($G$13="ふれあい",AE8,AG8)</f>
        <v>0</v>
      </c>
      <c r="AC8" s="46" t="s">
        <v>48</v>
      </c>
      <c r="AD8" s="46"/>
      <c r="AE8" s="47" t="s">
        <v>142</v>
      </c>
      <c r="AF8" s="46" t="s">
        <v>49</v>
      </c>
      <c r="AG8" s="48"/>
      <c r="AH8" s="190" t="str">
        <f>IF(I12="",IF(P12="","",P12),I12)</f>
        <v/>
      </c>
      <c r="AI8" s="191"/>
      <c r="AJ8" s="192"/>
      <c r="CC8" s="89" t="b">
        <v>0</v>
      </c>
      <c r="CD8" s="89" t="b">
        <v>0</v>
      </c>
      <c r="CJ8" s="89" t="b">
        <v>0</v>
      </c>
    </row>
    <row r="9" spans="1:88" ht="18" customHeight="1">
      <c r="A9" s="10"/>
      <c r="B9" s="49"/>
      <c r="C9" s="209"/>
      <c r="D9" s="209"/>
      <c r="E9" s="209"/>
      <c r="F9" s="10"/>
      <c r="G9" s="193" t="s">
        <v>14</v>
      </c>
      <c r="H9" s="194"/>
      <c r="I9" s="199" t="s">
        <v>1</v>
      </c>
      <c r="J9" s="202"/>
      <c r="K9" s="202"/>
      <c r="L9" s="202"/>
      <c r="M9" s="202"/>
      <c r="N9" s="202"/>
      <c r="O9" s="202"/>
      <c r="P9" s="202"/>
      <c r="Q9" s="202"/>
      <c r="R9" s="203"/>
      <c r="S9" s="10"/>
      <c r="T9" s="10"/>
      <c r="V9" s="99" t="s">
        <v>69</v>
      </c>
      <c r="W9" s="99" t="s">
        <v>72</v>
      </c>
      <c r="Z9" s="45">
        <v>2</v>
      </c>
      <c r="AA9" s="46" t="str">
        <f t="shared" ref="AA9:AA18" si="0">IF($G$13="ふれあい",AC9,AF9)</f>
        <v>Ｂ</v>
      </c>
      <c r="AB9" s="47">
        <f t="shared" ref="AB9:AB18" si="1">IF($G$13="ふれあい",AE9,AG9)</f>
        <v>0</v>
      </c>
      <c r="AC9" s="46" t="s">
        <v>50</v>
      </c>
      <c r="AD9" s="46"/>
      <c r="AE9" s="47" t="s">
        <v>143</v>
      </c>
      <c r="AF9" s="46" t="s">
        <v>51</v>
      </c>
      <c r="AG9" s="47"/>
      <c r="CC9" s="89" t="b">
        <v>0</v>
      </c>
      <c r="CD9" s="89" t="b">
        <v>0</v>
      </c>
      <c r="CJ9" s="89" t="b">
        <v>0</v>
      </c>
    </row>
    <row r="10" spans="1:88" ht="18" customHeight="1">
      <c r="A10" s="10"/>
      <c r="B10" s="49"/>
      <c r="C10" s="209"/>
      <c r="D10" s="209"/>
      <c r="E10" s="209"/>
      <c r="F10" s="10"/>
      <c r="G10" s="195"/>
      <c r="H10" s="196"/>
      <c r="I10" s="200"/>
      <c r="J10" s="204"/>
      <c r="K10" s="204"/>
      <c r="L10" s="204"/>
      <c r="M10" s="204"/>
      <c r="N10" s="204"/>
      <c r="O10" s="204"/>
      <c r="P10" s="204"/>
      <c r="Q10" s="204"/>
      <c r="R10" s="205"/>
      <c r="S10" s="10"/>
      <c r="T10" s="10"/>
      <c r="V10" s="99" t="s">
        <v>69</v>
      </c>
      <c r="W10" s="99" t="s">
        <v>73</v>
      </c>
      <c r="Z10" s="45">
        <v>3</v>
      </c>
      <c r="AA10" s="46" t="str">
        <f t="shared" si="0"/>
        <v>Ｃ</v>
      </c>
      <c r="AB10" s="47">
        <f t="shared" si="1"/>
        <v>0</v>
      </c>
      <c r="AC10" s="46" t="s">
        <v>52</v>
      </c>
      <c r="AD10" s="46"/>
      <c r="AE10" s="47" t="s">
        <v>144</v>
      </c>
      <c r="AF10" s="46" t="s">
        <v>53</v>
      </c>
      <c r="AG10" s="47"/>
    </row>
    <row r="11" spans="1:88" ht="18" customHeight="1">
      <c r="A11" s="10"/>
      <c r="B11" s="49"/>
      <c r="C11" s="209"/>
      <c r="D11" s="209"/>
      <c r="E11" s="209"/>
      <c r="F11" s="10"/>
      <c r="G11" s="197"/>
      <c r="H11" s="198"/>
      <c r="I11" s="201"/>
      <c r="J11" s="206"/>
      <c r="K11" s="206"/>
      <c r="L11" s="206"/>
      <c r="M11" s="206"/>
      <c r="N11" s="206"/>
      <c r="O11" s="206"/>
      <c r="P11" s="206"/>
      <c r="Q11" s="206"/>
      <c r="R11" s="207"/>
      <c r="S11" s="10"/>
      <c r="T11" s="10"/>
      <c r="V11" s="99" t="s">
        <v>69</v>
      </c>
      <c r="W11" s="99" t="s">
        <v>74</v>
      </c>
      <c r="Z11" s="45">
        <v>4</v>
      </c>
      <c r="AA11" s="46" t="str">
        <f t="shared" si="0"/>
        <v>Ｄ</v>
      </c>
      <c r="AB11" s="47">
        <f t="shared" si="1"/>
        <v>0</v>
      </c>
      <c r="AC11" s="46" t="s">
        <v>54</v>
      </c>
      <c r="AD11" s="46"/>
      <c r="AE11" s="47" t="s">
        <v>145</v>
      </c>
      <c r="AF11" s="46" t="s">
        <v>55</v>
      </c>
      <c r="AG11" s="47"/>
    </row>
    <row r="12" spans="1:88" ht="21.95" customHeight="1">
      <c r="A12" s="10"/>
      <c r="B12" s="49"/>
      <c r="C12" s="210"/>
      <c r="D12" s="210"/>
      <c r="E12" s="210"/>
      <c r="F12" s="10"/>
      <c r="G12" s="216" t="s">
        <v>9</v>
      </c>
      <c r="H12" s="217"/>
      <c r="I12" s="218"/>
      <c r="J12" s="219"/>
      <c r="K12" s="219"/>
      <c r="L12" s="219"/>
      <c r="M12" s="220"/>
      <c r="N12" s="221" t="s">
        <v>8</v>
      </c>
      <c r="O12" s="217"/>
      <c r="P12" s="222"/>
      <c r="Q12" s="222"/>
      <c r="R12" s="223"/>
      <c r="S12" s="10"/>
      <c r="T12" s="10"/>
      <c r="V12" s="99" t="s">
        <v>69</v>
      </c>
      <c r="W12" s="99" t="s">
        <v>75</v>
      </c>
      <c r="Z12" s="45">
        <v>5</v>
      </c>
      <c r="AA12" s="46" t="str">
        <f t="shared" si="0"/>
        <v>Ｅ</v>
      </c>
      <c r="AB12" s="47">
        <f t="shared" si="1"/>
        <v>0</v>
      </c>
      <c r="AC12" s="46" t="s">
        <v>56</v>
      </c>
      <c r="AD12" s="46"/>
      <c r="AE12" s="47" t="s">
        <v>146</v>
      </c>
      <c r="AF12" s="46" t="s">
        <v>57</v>
      </c>
      <c r="AG12" s="47"/>
    </row>
    <row r="13" spans="1:88" ht="24.95" customHeight="1">
      <c r="A13" s="10"/>
      <c r="B13" s="33"/>
      <c r="C13" s="224" t="s">
        <v>167</v>
      </c>
      <c r="D13" s="224"/>
      <c r="E13" s="224"/>
      <c r="F13" s="34"/>
      <c r="G13" s="225"/>
      <c r="H13" s="226"/>
      <c r="I13" s="226"/>
      <c r="J13" s="226"/>
      <c r="K13" s="227"/>
      <c r="L13" s="228" t="s">
        <v>16</v>
      </c>
      <c r="M13" s="229"/>
      <c r="N13" s="230"/>
      <c r="O13" s="231"/>
      <c r="P13" s="231"/>
      <c r="Q13" s="231"/>
      <c r="R13" s="232"/>
      <c r="S13" s="10"/>
      <c r="T13" s="10"/>
      <c r="V13" s="99" t="s">
        <v>69</v>
      </c>
      <c r="W13" s="99" t="s">
        <v>152</v>
      </c>
      <c r="Z13" s="45">
        <v>6</v>
      </c>
      <c r="AA13" s="46" t="str">
        <f t="shared" si="0"/>
        <v>Ｆ</v>
      </c>
      <c r="AB13" s="47">
        <f t="shared" si="1"/>
        <v>0</v>
      </c>
      <c r="AC13" s="46" t="s">
        <v>58</v>
      </c>
      <c r="AD13" s="46"/>
      <c r="AE13" s="47"/>
      <c r="AF13" s="46" t="s">
        <v>59</v>
      </c>
      <c r="AG13" s="47"/>
    </row>
    <row r="14" spans="1:88" ht="24.95" customHeight="1">
      <c r="A14" s="10"/>
      <c r="B14" s="43"/>
      <c r="C14" s="185" t="s">
        <v>168</v>
      </c>
      <c r="D14" s="186"/>
      <c r="E14" s="186"/>
      <c r="F14" s="50"/>
      <c r="G14" s="187"/>
      <c r="H14" s="188"/>
      <c r="I14" s="188"/>
      <c r="J14" s="188"/>
      <c r="K14" s="188"/>
      <c r="L14" s="188"/>
      <c r="M14" s="188"/>
      <c r="N14" s="188"/>
      <c r="O14" s="188"/>
      <c r="P14" s="189"/>
      <c r="Q14" s="189"/>
      <c r="R14" s="90"/>
      <c r="S14" s="10"/>
      <c r="T14" s="10"/>
      <c r="V14" s="99" t="s">
        <v>69</v>
      </c>
      <c r="W14" s="99" t="s">
        <v>160</v>
      </c>
      <c r="Z14" s="45">
        <v>7</v>
      </c>
      <c r="AA14" s="46" t="str">
        <f t="shared" si="0"/>
        <v>Ｇ</v>
      </c>
      <c r="AB14" s="47">
        <f t="shared" si="1"/>
        <v>0</v>
      </c>
      <c r="AC14" s="46" t="s">
        <v>60</v>
      </c>
      <c r="AD14" s="46"/>
      <c r="AE14" s="47"/>
      <c r="AF14" s="46" t="s">
        <v>61</v>
      </c>
      <c r="AG14" s="47"/>
    </row>
    <row r="15" spans="1:88" ht="15.95" customHeight="1">
      <c r="A15" s="10"/>
      <c r="B15" s="165"/>
      <c r="C15" s="166"/>
      <c r="D15" s="166"/>
      <c r="E15" s="166"/>
      <c r="F15" s="167"/>
      <c r="G15" s="171" t="s">
        <v>19</v>
      </c>
      <c r="H15" s="172"/>
      <c r="I15" s="172"/>
      <c r="J15" s="172"/>
      <c r="K15" s="173"/>
      <c r="L15" s="171" t="s">
        <v>20</v>
      </c>
      <c r="M15" s="173"/>
      <c r="N15" s="171" t="s">
        <v>21</v>
      </c>
      <c r="O15" s="173"/>
      <c r="P15" s="171" t="s">
        <v>22</v>
      </c>
      <c r="Q15" s="173"/>
      <c r="R15" s="51" t="s">
        <v>140</v>
      </c>
      <c r="S15" s="10"/>
      <c r="T15" s="10"/>
      <c r="V15" s="99"/>
      <c r="W15" s="99"/>
      <c r="Z15" s="45">
        <v>8</v>
      </c>
      <c r="AA15" s="46" t="str">
        <f t="shared" si="0"/>
        <v>Ｈ</v>
      </c>
      <c r="AB15" s="47">
        <f t="shared" si="1"/>
        <v>0</v>
      </c>
      <c r="AC15" s="46" t="s">
        <v>62</v>
      </c>
      <c r="AD15" s="46"/>
      <c r="AE15" s="47"/>
      <c r="AF15" s="46" t="s">
        <v>63</v>
      </c>
      <c r="AG15" s="47"/>
    </row>
    <row r="16" spans="1:88" ht="15.95" customHeight="1">
      <c r="A16" s="10"/>
      <c r="B16" s="168"/>
      <c r="C16" s="169"/>
      <c r="D16" s="169"/>
      <c r="E16" s="169"/>
      <c r="F16" s="170"/>
      <c r="G16" s="174"/>
      <c r="H16" s="175"/>
      <c r="I16" s="175"/>
      <c r="J16" s="175"/>
      <c r="K16" s="176"/>
      <c r="L16" s="174"/>
      <c r="M16" s="176"/>
      <c r="N16" s="174"/>
      <c r="O16" s="176"/>
      <c r="P16" s="174"/>
      <c r="Q16" s="176"/>
      <c r="R16" s="52" t="s">
        <v>139</v>
      </c>
      <c r="S16" s="10"/>
      <c r="T16" s="10"/>
      <c r="V16" s="99"/>
      <c r="W16" s="99"/>
      <c r="Z16" s="45">
        <v>9</v>
      </c>
      <c r="AA16" s="46" t="str">
        <f t="shared" si="0"/>
        <v>Ｉ</v>
      </c>
      <c r="AB16" s="47">
        <f t="shared" si="1"/>
        <v>0</v>
      </c>
      <c r="AC16" s="46" t="s">
        <v>64</v>
      </c>
      <c r="AD16" s="46"/>
      <c r="AE16" s="47"/>
      <c r="AF16" s="46" t="s">
        <v>65</v>
      </c>
      <c r="AG16" s="47"/>
    </row>
    <row r="17" spans="1:33" ht="21.95" customHeight="1">
      <c r="A17" s="10"/>
      <c r="B17" s="53"/>
      <c r="C17" s="177" t="s">
        <v>3</v>
      </c>
      <c r="D17" s="177"/>
      <c r="E17" s="177"/>
      <c r="F17" s="54"/>
      <c r="G17" s="178"/>
      <c r="H17" s="179"/>
      <c r="I17" s="179"/>
      <c r="J17" s="179"/>
      <c r="K17" s="180"/>
      <c r="L17" s="181"/>
      <c r="M17" s="182"/>
      <c r="N17" s="183" t="s">
        <v>125</v>
      </c>
      <c r="O17" s="184"/>
      <c r="P17" s="183" t="s">
        <v>126</v>
      </c>
      <c r="Q17" s="184"/>
      <c r="R17" s="91" t="s">
        <v>127</v>
      </c>
      <c r="S17" s="10"/>
      <c r="T17" s="10"/>
      <c r="V17" s="99" t="s">
        <v>69</v>
      </c>
      <c r="W17" s="99" t="s">
        <v>82</v>
      </c>
      <c r="Z17" s="45">
        <v>10</v>
      </c>
      <c r="AA17" s="46" t="str">
        <f t="shared" si="0"/>
        <v>Ｊ</v>
      </c>
      <c r="AB17" s="47">
        <f t="shared" si="1"/>
        <v>0</v>
      </c>
      <c r="AC17" s="46" t="s">
        <v>66</v>
      </c>
      <c r="AD17" s="46"/>
      <c r="AE17" s="47"/>
      <c r="AF17" s="46" t="s">
        <v>67</v>
      </c>
      <c r="AG17" s="47"/>
    </row>
    <row r="18" spans="1:33" ht="21.95" customHeight="1">
      <c r="A18" s="10"/>
      <c r="B18" s="55"/>
      <c r="C18" s="149" t="s">
        <v>10</v>
      </c>
      <c r="D18" s="149"/>
      <c r="E18" s="149"/>
      <c r="F18" s="56"/>
      <c r="G18" s="150"/>
      <c r="H18" s="151"/>
      <c r="I18" s="151"/>
      <c r="J18" s="151"/>
      <c r="K18" s="152"/>
      <c r="L18" s="153"/>
      <c r="M18" s="154"/>
      <c r="N18" s="155" t="s">
        <v>125</v>
      </c>
      <c r="O18" s="156"/>
      <c r="P18" s="155" t="s">
        <v>126</v>
      </c>
      <c r="Q18" s="156"/>
      <c r="R18" s="92" t="s">
        <v>127</v>
      </c>
      <c r="S18" s="10"/>
      <c r="T18" s="10"/>
      <c r="V18" s="99" t="s">
        <v>69</v>
      </c>
      <c r="W18" s="99" t="s">
        <v>191</v>
      </c>
      <c r="Z18" s="45">
        <v>11</v>
      </c>
      <c r="AA18" s="46">
        <f t="shared" si="0"/>
        <v>0</v>
      </c>
      <c r="AB18" s="47">
        <f t="shared" si="1"/>
        <v>0</v>
      </c>
      <c r="AC18" s="46" t="s">
        <v>68</v>
      </c>
      <c r="AD18" s="46"/>
      <c r="AE18" s="47"/>
      <c r="AF18" s="46"/>
      <c r="AG18" s="46"/>
    </row>
    <row r="19" spans="1:33" ht="21.95" customHeight="1">
      <c r="A19" s="10"/>
      <c r="B19" s="55"/>
      <c r="C19" s="149" t="s">
        <v>10</v>
      </c>
      <c r="D19" s="149"/>
      <c r="E19" s="149"/>
      <c r="F19" s="56"/>
      <c r="G19" s="150"/>
      <c r="H19" s="151"/>
      <c r="I19" s="151"/>
      <c r="J19" s="151"/>
      <c r="K19" s="152"/>
      <c r="L19" s="153"/>
      <c r="M19" s="154"/>
      <c r="N19" s="155" t="s">
        <v>125</v>
      </c>
      <c r="O19" s="156"/>
      <c r="P19" s="155" t="s">
        <v>126</v>
      </c>
      <c r="Q19" s="156"/>
      <c r="R19" s="92" t="s">
        <v>127</v>
      </c>
      <c r="S19" s="10"/>
      <c r="T19" s="10"/>
      <c r="V19" s="99" t="s">
        <v>69</v>
      </c>
      <c r="W19" s="99" t="s">
        <v>153</v>
      </c>
      <c r="AA19" s="57"/>
      <c r="AB19" s="58"/>
      <c r="AC19" s="59"/>
      <c r="AD19" s="59"/>
      <c r="AE19" s="59"/>
    </row>
    <row r="20" spans="1:33" ht="21.95" customHeight="1">
      <c r="A20" s="10"/>
      <c r="B20" s="55"/>
      <c r="C20" s="149" t="s">
        <v>10</v>
      </c>
      <c r="D20" s="149"/>
      <c r="E20" s="149"/>
      <c r="F20" s="56"/>
      <c r="G20" s="150"/>
      <c r="H20" s="151"/>
      <c r="I20" s="151"/>
      <c r="J20" s="151"/>
      <c r="K20" s="152"/>
      <c r="L20" s="153"/>
      <c r="M20" s="154"/>
      <c r="N20" s="155" t="s">
        <v>125</v>
      </c>
      <c r="O20" s="156"/>
      <c r="P20" s="155" t="s">
        <v>126</v>
      </c>
      <c r="Q20" s="156"/>
      <c r="R20" s="92" t="s">
        <v>127</v>
      </c>
      <c r="S20" s="10"/>
      <c r="T20" s="10"/>
      <c r="V20" s="99" t="s">
        <v>69</v>
      </c>
      <c r="W20" s="99" t="s">
        <v>83</v>
      </c>
      <c r="AA20" s="57"/>
      <c r="AB20" s="58"/>
      <c r="AC20" s="59"/>
      <c r="AD20" s="59"/>
      <c r="AE20" s="47" t="s">
        <v>193</v>
      </c>
    </row>
    <row r="21" spans="1:33" ht="21.95" customHeight="1">
      <c r="A21" s="10"/>
      <c r="B21" s="55"/>
      <c r="C21" s="149" t="s">
        <v>10</v>
      </c>
      <c r="D21" s="149"/>
      <c r="E21" s="149"/>
      <c r="F21" s="56"/>
      <c r="G21" s="150"/>
      <c r="H21" s="151"/>
      <c r="I21" s="151"/>
      <c r="J21" s="151"/>
      <c r="K21" s="152"/>
      <c r="L21" s="153"/>
      <c r="M21" s="154"/>
      <c r="N21" s="155" t="s">
        <v>125</v>
      </c>
      <c r="O21" s="156"/>
      <c r="P21" s="155" t="s">
        <v>126</v>
      </c>
      <c r="Q21" s="156"/>
      <c r="R21" s="92" t="s">
        <v>127</v>
      </c>
      <c r="S21" s="10"/>
      <c r="T21" s="10"/>
      <c r="V21" s="99" t="s">
        <v>69</v>
      </c>
      <c r="W21" s="99" t="s">
        <v>84</v>
      </c>
      <c r="AA21" s="57"/>
      <c r="AB21" s="58"/>
      <c r="AC21" s="59"/>
      <c r="AD21" s="59"/>
      <c r="AE21" s="47" t="s">
        <v>143</v>
      </c>
    </row>
    <row r="22" spans="1:33" ht="21.95" customHeight="1">
      <c r="A22" s="10"/>
      <c r="B22" s="55"/>
      <c r="C22" s="149" t="s">
        <v>11</v>
      </c>
      <c r="D22" s="149"/>
      <c r="E22" s="149"/>
      <c r="F22" s="56"/>
      <c r="G22" s="150"/>
      <c r="H22" s="151"/>
      <c r="I22" s="151"/>
      <c r="J22" s="151"/>
      <c r="K22" s="152"/>
      <c r="L22" s="153"/>
      <c r="M22" s="154"/>
      <c r="N22" s="155" t="s">
        <v>125</v>
      </c>
      <c r="O22" s="156"/>
      <c r="P22" s="155" t="s">
        <v>126</v>
      </c>
      <c r="Q22" s="156"/>
      <c r="R22" s="92" t="s">
        <v>127</v>
      </c>
      <c r="S22" s="10"/>
      <c r="T22" s="10"/>
      <c r="V22" s="99" t="s">
        <v>69</v>
      </c>
      <c r="W22" s="99" t="s">
        <v>85</v>
      </c>
      <c r="AA22" s="57"/>
      <c r="AB22" s="58"/>
      <c r="AC22" s="59"/>
      <c r="AD22" s="59"/>
      <c r="AE22" s="47" t="s">
        <v>146</v>
      </c>
    </row>
    <row r="23" spans="1:33" ht="21.95" customHeight="1">
      <c r="A23" s="10"/>
      <c r="B23" s="60"/>
      <c r="C23" s="157" t="s">
        <v>11</v>
      </c>
      <c r="D23" s="157"/>
      <c r="E23" s="157"/>
      <c r="F23" s="61"/>
      <c r="G23" s="158"/>
      <c r="H23" s="159"/>
      <c r="I23" s="159"/>
      <c r="J23" s="159"/>
      <c r="K23" s="160"/>
      <c r="L23" s="161"/>
      <c r="M23" s="162"/>
      <c r="N23" s="163" t="s">
        <v>125</v>
      </c>
      <c r="O23" s="164"/>
      <c r="P23" s="163" t="s">
        <v>126</v>
      </c>
      <c r="Q23" s="164"/>
      <c r="R23" s="93" t="s">
        <v>127</v>
      </c>
      <c r="S23" s="10"/>
      <c r="T23" s="10"/>
      <c r="V23" s="99"/>
      <c r="W23" s="99"/>
      <c r="AA23" s="57"/>
      <c r="AB23" s="58"/>
      <c r="AC23" s="59"/>
      <c r="AD23" s="59"/>
      <c r="AE23" s="59"/>
    </row>
    <row r="24" spans="1:33" ht="18.75" customHeight="1">
      <c r="A24" s="10"/>
      <c r="B24" s="33"/>
      <c r="C24" s="143" t="s">
        <v>12</v>
      </c>
      <c r="D24" s="143"/>
      <c r="E24" s="143"/>
      <c r="F24" s="143"/>
      <c r="G24" s="143"/>
      <c r="H24" s="143"/>
      <c r="I24" s="143"/>
      <c r="J24" s="143"/>
      <c r="K24" s="62"/>
      <c r="L24" s="144" t="s">
        <v>128</v>
      </c>
      <c r="M24" s="144"/>
      <c r="N24" s="144"/>
      <c r="O24" s="144"/>
      <c r="P24" s="145" t="s">
        <v>130</v>
      </c>
      <c r="Q24" s="145"/>
      <c r="R24" s="146"/>
      <c r="S24" s="10"/>
      <c r="T24" s="10"/>
      <c r="V24" s="99" t="s">
        <v>69</v>
      </c>
      <c r="W24" s="99" t="s">
        <v>86</v>
      </c>
      <c r="AA24" s="57"/>
      <c r="AB24" s="58"/>
      <c r="AC24" s="59"/>
      <c r="AD24" s="59"/>
      <c r="AE24" s="59"/>
    </row>
    <row r="25" spans="1:33" ht="18.75" customHeight="1">
      <c r="A25" s="10"/>
      <c r="B25" s="33"/>
      <c r="C25" s="143" t="s">
        <v>4</v>
      </c>
      <c r="D25" s="143"/>
      <c r="E25" s="143"/>
      <c r="F25" s="143"/>
      <c r="G25" s="143"/>
      <c r="H25" s="143"/>
      <c r="I25" s="143"/>
      <c r="J25" s="143"/>
      <c r="K25" s="62"/>
      <c r="L25" s="144" t="s">
        <v>128</v>
      </c>
      <c r="M25" s="144"/>
      <c r="N25" s="144"/>
      <c r="O25" s="144"/>
      <c r="P25" s="145" t="s">
        <v>130</v>
      </c>
      <c r="Q25" s="145"/>
      <c r="R25" s="146"/>
      <c r="S25" s="10"/>
      <c r="T25" s="10"/>
      <c r="V25" s="99" t="s">
        <v>69</v>
      </c>
      <c r="W25" s="99" t="s">
        <v>87</v>
      </c>
      <c r="AA25" s="57"/>
      <c r="AB25" s="58"/>
      <c r="AC25" s="59"/>
      <c r="AD25" s="59"/>
      <c r="AE25" s="59"/>
    </row>
    <row r="26" spans="1:33" ht="18.75" customHeight="1">
      <c r="A26" s="10"/>
      <c r="B26" s="33"/>
      <c r="C26" s="143" t="s">
        <v>24</v>
      </c>
      <c r="D26" s="143"/>
      <c r="E26" s="143"/>
      <c r="F26" s="143"/>
      <c r="G26" s="143"/>
      <c r="H26" s="143"/>
      <c r="I26" s="143"/>
      <c r="J26" s="143"/>
      <c r="K26" s="62"/>
      <c r="L26" s="144" t="s">
        <v>129</v>
      </c>
      <c r="M26" s="144"/>
      <c r="N26" s="144"/>
      <c r="O26" s="144"/>
      <c r="P26" s="145" t="s">
        <v>131</v>
      </c>
      <c r="Q26" s="145"/>
      <c r="R26" s="146"/>
      <c r="S26" s="10"/>
      <c r="T26" s="10"/>
      <c r="V26" s="99" t="s">
        <v>69</v>
      </c>
      <c r="W26" s="99" t="s">
        <v>88</v>
      </c>
      <c r="AA26" s="57"/>
      <c r="AB26" s="58"/>
      <c r="AC26" s="59"/>
      <c r="AD26" s="59"/>
      <c r="AE26" s="59"/>
    </row>
    <row r="27" spans="1:33" ht="8.25" customHeight="1">
      <c r="A27" s="10"/>
      <c r="B27" s="10"/>
      <c r="C27" s="10"/>
      <c r="D27" s="10"/>
      <c r="E27" s="10"/>
      <c r="F27" s="10"/>
      <c r="G27" s="10"/>
      <c r="H27" s="10"/>
      <c r="I27" s="10"/>
      <c r="J27" s="10"/>
      <c r="K27" s="10"/>
      <c r="L27" s="10"/>
      <c r="M27" s="10"/>
      <c r="N27" s="10"/>
      <c r="O27" s="10"/>
      <c r="P27" s="10"/>
      <c r="Q27" s="10"/>
      <c r="R27" s="10"/>
      <c r="S27" s="10"/>
      <c r="T27" s="10"/>
      <c r="V27" s="99"/>
      <c r="W27" s="99"/>
    </row>
    <row r="28" spans="1:33">
      <c r="A28" s="10"/>
      <c r="B28" s="10"/>
      <c r="C28" s="147" t="s">
        <v>17</v>
      </c>
      <c r="D28" s="147"/>
      <c r="E28" s="147"/>
      <c r="F28" s="147"/>
      <c r="G28" s="147"/>
      <c r="H28" s="147"/>
      <c r="I28" s="147"/>
      <c r="J28" s="147"/>
      <c r="K28" s="147"/>
      <c r="L28" s="147"/>
      <c r="M28" s="147"/>
      <c r="N28" s="147"/>
      <c r="O28" s="147"/>
      <c r="P28" s="147"/>
      <c r="Q28" s="147"/>
      <c r="R28" s="147"/>
      <c r="S28" s="10"/>
      <c r="T28" s="10"/>
      <c r="V28" s="99"/>
      <c r="W28" s="99"/>
    </row>
    <row r="29" spans="1:33" ht="6" customHeight="1">
      <c r="A29" s="10"/>
      <c r="B29" s="10"/>
      <c r="C29" s="10"/>
      <c r="D29" s="106"/>
      <c r="E29" s="106"/>
      <c r="F29" s="106"/>
      <c r="G29" s="106"/>
      <c r="H29" s="106"/>
      <c r="I29" s="106"/>
      <c r="J29" s="106"/>
      <c r="K29" s="106"/>
      <c r="L29" s="106"/>
      <c r="M29" s="106"/>
      <c r="N29" s="106"/>
      <c r="O29" s="106"/>
      <c r="P29" s="106"/>
      <c r="Q29" s="106"/>
      <c r="R29" s="106"/>
      <c r="S29" s="10"/>
      <c r="T29" s="10"/>
      <c r="V29" s="99"/>
      <c r="W29" s="99"/>
    </row>
    <row r="30" spans="1:33" ht="15.95" customHeight="1">
      <c r="A30" s="10"/>
      <c r="B30" s="10"/>
      <c r="C30" s="10"/>
      <c r="D30" s="106" t="s">
        <v>18</v>
      </c>
      <c r="E30" s="106"/>
      <c r="F30" s="106"/>
      <c r="G30" s="106"/>
      <c r="H30" s="106"/>
      <c r="I30" s="106"/>
      <c r="J30" s="106"/>
      <c r="K30" s="106"/>
      <c r="L30" s="106"/>
      <c r="M30" s="106"/>
      <c r="N30" s="106"/>
      <c r="O30" s="106"/>
      <c r="P30" s="106"/>
      <c r="Q30" s="106"/>
      <c r="R30" s="106"/>
      <c r="S30" s="10"/>
      <c r="T30" s="10"/>
      <c r="V30" s="99"/>
      <c r="W30" s="99"/>
    </row>
    <row r="31" spans="1:33" ht="15.95" customHeight="1">
      <c r="A31" s="10"/>
      <c r="B31" s="10"/>
      <c r="C31" s="10"/>
      <c r="D31" s="101" t="s">
        <v>26</v>
      </c>
      <c r="E31" s="101"/>
      <c r="F31" s="101"/>
      <c r="G31" s="101"/>
      <c r="H31" s="101"/>
      <c r="I31" s="101"/>
      <c r="J31" s="101"/>
      <c r="K31" s="101"/>
      <c r="L31" s="101"/>
      <c r="M31" s="101"/>
      <c r="N31" s="101"/>
      <c r="O31" s="101"/>
      <c r="P31" s="101"/>
      <c r="Q31" s="106"/>
      <c r="R31" s="106"/>
      <c r="S31" s="10"/>
      <c r="T31" s="10"/>
      <c r="V31" s="99"/>
      <c r="W31" s="99"/>
    </row>
    <row r="32" spans="1:33" ht="8.1" customHeight="1">
      <c r="A32" s="10"/>
      <c r="B32" s="10"/>
      <c r="C32" s="10"/>
      <c r="D32" s="106"/>
      <c r="E32" s="106"/>
      <c r="F32" s="106"/>
      <c r="G32" s="106"/>
      <c r="H32" s="106"/>
      <c r="I32" s="106"/>
      <c r="J32" s="106"/>
      <c r="K32" s="106"/>
      <c r="L32" s="106"/>
      <c r="M32" s="106"/>
      <c r="N32" s="106"/>
      <c r="O32" s="106"/>
      <c r="P32" s="106"/>
      <c r="Q32" s="106"/>
      <c r="R32" s="106"/>
      <c r="S32" s="10"/>
      <c r="T32" s="10"/>
      <c r="V32" s="99"/>
      <c r="W32" s="99"/>
    </row>
    <row r="33" spans="1:23" ht="21.95" customHeight="1">
      <c r="A33" s="10"/>
      <c r="B33" s="10"/>
      <c r="C33" s="10"/>
      <c r="D33" s="106"/>
      <c r="E33" s="106" t="s">
        <v>23</v>
      </c>
      <c r="F33" s="106"/>
      <c r="G33" s="106"/>
      <c r="H33" s="106"/>
      <c r="I33" s="106"/>
      <c r="J33" s="106"/>
      <c r="K33" s="106"/>
      <c r="L33" s="106"/>
      <c r="M33" s="106"/>
      <c r="N33" s="106"/>
      <c r="O33" s="106"/>
      <c r="P33" s="106"/>
      <c r="Q33" s="106"/>
      <c r="R33" s="106"/>
      <c r="S33" s="10"/>
      <c r="T33" s="10"/>
      <c r="V33" s="99"/>
      <c r="W33" s="99"/>
    </row>
    <row r="34" spans="1:23" ht="8.1" customHeight="1">
      <c r="A34" s="10"/>
      <c r="B34" s="10"/>
      <c r="C34" s="10"/>
      <c r="D34" s="106"/>
      <c r="E34" s="106"/>
      <c r="F34" s="106"/>
      <c r="G34" s="106"/>
      <c r="H34" s="106"/>
      <c r="I34" s="106"/>
      <c r="J34" s="106"/>
      <c r="K34" s="106"/>
      <c r="L34" s="106"/>
      <c r="M34" s="106"/>
      <c r="N34" s="106"/>
      <c r="O34" s="106"/>
      <c r="P34" s="106"/>
      <c r="Q34" s="106"/>
      <c r="R34" s="106"/>
      <c r="S34" s="10"/>
      <c r="T34" s="10"/>
      <c r="V34" s="35"/>
      <c r="W34" s="35"/>
    </row>
    <row r="35" spans="1:23" ht="21.95" customHeight="1">
      <c r="A35" s="10"/>
      <c r="B35" s="10"/>
      <c r="C35" s="10"/>
      <c r="D35" s="106"/>
      <c r="E35" s="138" t="s">
        <v>202</v>
      </c>
      <c r="F35" s="138"/>
      <c r="G35" s="138"/>
      <c r="H35" s="138"/>
      <c r="I35" s="138"/>
      <c r="J35" s="138"/>
      <c r="K35" s="138"/>
      <c r="L35" s="138"/>
      <c r="M35" s="138"/>
      <c r="N35" s="138"/>
      <c r="O35" s="138"/>
      <c r="P35" s="138"/>
      <c r="Q35" s="138"/>
      <c r="R35" s="138"/>
      <c r="S35" s="10"/>
      <c r="T35" s="10"/>
      <c r="V35" s="35"/>
      <c r="W35" s="35"/>
    </row>
    <row r="36" spans="1:23" ht="21.95" customHeight="1">
      <c r="A36" s="10"/>
      <c r="B36" s="10"/>
      <c r="C36" s="10"/>
      <c r="D36" s="109"/>
      <c r="E36" s="138"/>
      <c r="F36" s="138"/>
      <c r="G36" s="138"/>
      <c r="H36" s="138"/>
      <c r="I36" s="138"/>
      <c r="J36" s="138"/>
      <c r="K36" s="138"/>
      <c r="L36" s="138"/>
      <c r="M36" s="138"/>
      <c r="N36" s="138"/>
      <c r="O36" s="138"/>
      <c r="P36" s="138"/>
      <c r="Q36" s="138"/>
      <c r="R36" s="138"/>
      <c r="S36" s="10"/>
      <c r="T36" s="10"/>
      <c r="V36" s="35"/>
      <c r="W36" s="35"/>
    </row>
    <row r="37" spans="1:23" ht="17.25" customHeight="1">
      <c r="A37" s="10"/>
      <c r="B37" s="10"/>
      <c r="C37" s="10"/>
      <c r="D37" s="106"/>
      <c r="E37" s="138"/>
      <c r="F37" s="138"/>
      <c r="G37" s="138"/>
      <c r="H37" s="138"/>
      <c r="I37" s="138"/>
      <c r="J37" s="138"/>
      <c r="K37" s="138"/>
      <c r="L37" s="138"/>
      <c r="M37" s="138"/>
      <c r="N37" s="138"/>
      <c r="O37" s="138"/>
      <c r="P37" s="138"/>
      <c r="Q37" s="138"/>
      <c r="R37" s="138"/>
      <c r="S37" s="10"/>
      <c r="T37" s="10"/>
      <c r="V37" s="35"/>
      <c r="W37" s="35"/>
    </row>
    <row r="38" spans="1:23" ht="8.1" customHeight="1">
      <c r="A38" s="10"/>
      <c r="B38" s="10"/>
      <c r="C38" s="10"/>
      <c r="D38" s="106"/>
      <c r="E38" s="106"/>
      <c r="F38" s="106"/>
      <c r="G38" s="106"/>
      <c r="H38" s="106"/>
      <c r="I38" s="106"/>
      <c r="J38" s="106"/>
      <c r="K38" s="106"/>
      <c r="L38" s="106"/>
      <c r="M38" s="106"/>
      <c r="N38" s="106"/>
      <c r="O38" s="106"/>
      <c r="P38" s="106"/>
      <c r="Q38" s="106"/>
      <c r="R38" s="106"/>
      <c r="S38" s="10"/>
      <c r="T38" s="10"/>
      <c r="V38" s="35"/>
      <c r="W38" s="35"/>
    </row>
    <row r="39" spans="1:23" ht="19.5" customHeight="1">
      <c r="A39" s="10"/>
      <c r="B39" s="10"/>
      <c r="C39" s="10"/>
      <c r="D39" s="106"/>
      <c r="E39" s="148" t="s">
        <v>192</v>
      </c>
      <c r="F39" s="148"/>
      <c r="G39" s="148"/>
      <c r="H39" s="148"/>
      <c r="I39" s="148"/>
      <c r="J39" s="148"/>
      <c r="K39" s="148"/>
      <c r="L39" s="148"/>
      <c r="M39" s="148"/>
      <c r="N39" s="148"/>
      <c r="O39" s="148"/>
      <c r="P39" s="148"/>
      <c r="Q39" s="148"/>
      <c r="R39" s="148"/>
      <c r="S39" s="10"/>
      <c r="T39" s="10"/>
      <c r="V39" s="35"/>
      <c r="W39" s="35"/>
    </row>
    <row r="40" spans="1:23" ht="17.25" customHeight="1">
      <c r="A40" s="10"/>
      <c r="B40" s="10"/>
      <c r="C40" s="10"/>
      <c r="D40" s="106"/>
      <c r="E40" s="148"/>
      <c r="F40" s="148"/>
      <c r="G40" s="148"/>
      <c r="H40" s="148"/>
      <c r="I40" s="148"/>
      <c r="J40" s="148"/>
      <c r="K40" s="148"/>
      <c r="L40" s="148"/>
      <c r="M40" s="148"/>
      <c r="N40" s="148"/>
      <c r="O40" s="148"/>
      <c r="P40" s="148"/>
      <c r="Q40" s="148"/>
      <c r="R40" s="148"/>
      <c r="S40" s="10"/>
      <c r="T40" s="10"/>
      <c r="V40" s="35"/>
      <c r="W40" s="35"/>
    </row>
    <row r="41" spans="1:23" ht="8.1" customHeight="1">
      <c r="A41" s="10"/>
      <c r="B41" s="10"/>
      <c r="C41" s="10"/>
      <c r="D41" s="106"/>
      <c r="E41" s="106"/>
      <c r="F41" s="106"/>
      <c r="G41" s="106"/>
      <c r="H41" s="106"/>
      <c r="I41" s="106"/>
      <c r="J41" s="106"/>
      <c r="K41" s="106"/>
      <c r="L41" s="106"/>
      <c r="M41" s="106"/>
      <c r="N41" s="106"/>
      <c r="O41" s="106"/>
      <c r="P41" s="106"/>
      <c r="Q41" s="106"/>
      <c r="R41" s="106"/>
      <c r="S41" s="10"/>
      <c r="T41" s="10"/>
      <c r="V41" s="35"/>
      <c r="W41" s="35"/>
    </row>
    <row r="42" spans="1:23" ht="20.100000000000001" customHeight="1">
      <c r="A42" s="10"/>
      <c r="B42" s="10"/>
      <c r="C42" s="10"/>
      <c r="D42" s="106"/>
      <c r="E42" s="138" t="s">
        <v>155</v>
      </c>
      <c r="F42" s="138"/>
      <c r="G42" s="138"/>
      <c r="H42" s="138"/>
      <c r="I42" s="138"/>
      <c r="J42" s="138"/>
      <c r="K42" s="138"/>
      <c r="L42" s="138"/>
      <c r="M42" s="138"/>
      <c r="N42" s="138"/>
      <c r="O42" s="138"/>
      <c r="P42" s="138"/>
      <c r="Q42" s="138"/>
      <c r="R42" s="138"/>
      <c r="S42" s="10"/>
      <c r="T42" s="10"/>
      <c r="V42" s="35"/>
      <c r="W42" s="35"/>
    </row>
    <row r="43" spans="1:23" ht="18.75" customHeight="1">
      <c r="A43" s="10"/>
      <c r="B43" s="10"/>
      <c r="C43" s="10"/>
      <c r="D43" s="106"/>
      <c r="E43" s="138"/>
      <c r="F43" s="138"/>
      <c r="G43" s="138"/>
      <c r="H43" s="138"/>
      <c r="I43" s="138"/>
      <c r="J43" s="138"/>
      <c r="K43" s="138"/>
      <c r="L43" s="138"/>
      <c r="M43" s="138"/>
      <c r="N43" s="138"/>
      <c r="O43" s="138"/>
      <c r="P43" s="138"/>
      <c r="Q43" s="138"/>
      <c r="R43" s="138"/>
      <c r="S43" s="10"/>
      <c r="T43" s="10"/>
      <c r="V43" s="35"/>
      <c r="W43" s="35"/>
    </row>
    <row r="44" spans="1:23" ht="8.1" customHeight="1">
      <c r="A44" s="10"/>
      <c r="B44" s="10"/>
      <c r="C44" s="10"/>
      <c r="D44" s="106"/>
      <c r="E44" s="106"/>
      <c r="F44" s="106"/>
      <c r="G44" s="106"/>
      <c r="H44" s="106"/>
      <c r="I44" s="106"/>
      <c r="J44" s="106"/>
      <c r="K44" s="106"/>
      <c r="L44" s="106"/>
      <c r="M44" s="106"/>
      <c r="N44" s="106"/>
      <c r="O44" s="106"/>
      <c r="P44" s="106"/>
      <c r="Q44" s="106"/>
      <c r="R44" s="106"/>
      <c r="S44" s="10"/>
      <c r="T44" s="10"/>
      <c r="V44" s="35"/>
      <c r="W44" s="35"/>
    </row>
    <row r="45" spans="1:23" ht="20.100000000000001" customHeight="1">
      <c r="A45" s="10"/>
      <c r="B45" s="10"/>
      <c r="C45" s="10"/>
      <c r="D45" s="106"/>
      <c r="E45" s="138" t="s">
        <v>173</v>
      </c>
      <c r="F45" s="138"/>
      <c r="G45" s="138"/>
      <c r="H45" s="138"/>
      <c r="I45" s="138"/>
      <c r="J45" s="138"/>
      <c r="K45" s="138"/>
      <c r="L45" s="138"/>
      <c r="M45" s="138"/>
      <c r="N45" s="138"/>
      <c r="O45" s="138"/>
      <c r="P45" s="138"/>
      <c r="Q45" s="138"/>
      <c r="R45" s="138"/>
      <c r="S45" s="10"/>
      <c r="T45" s="10"/>
      <c r="V45" s="35"/>
      <c r="W45" s="35"/>
    </row>
    <row r="46" spans="1:23" ht="10.5" customHeight="1">
      <c r="A46" s="10"/>
      <c r="B46" s="10"/>
      <c r="C46" s="10"/>
      <c r="D46" s="106"/>
      <c r="E46" s="138"/>
      <c r="F46" s="138"/>
      <c r="G46" s="138"/>
      <c r="H46" s="138"/>
      <c r="I46" s="138"/>
      <c r="J46" s="138"/>
      <c r="K46" s="138"/>
      <c r="L46" s="138"/>
      <c r="M46" s="138"/>
      <c r="N46" s="138"/>
      <c r="O46" s="138"/>
      <c r="P46" s="138"/>
      <c r="Q46" s="138"/>
      <c r="R46" s="138"/>
      <c r="S46" s="10"/>
      <c r="T46" s="10"/>
      <c r="V46" s="35"/>
      <c r="W46" s="35"/>
    </row>
    <row r="47" spans="1:23" ht="10.5" customHeight="1">
      <c r="A47" s="10"/>
      <c r="B47" s="10"/>
      <c r="C47" s="10"/>
      <c r="D47" s="106"/>
      <c r="E47" s="106"/>
      <c r="F47" s="106"/>
      <c r="G47" s="106"/>
      <c r="H47" s="106"/>
      <c r="I47" s="106"/>
      <c r="J47" s="106"/>
      <c r="K47" s="106"/>
      <c r="L47" s="106"/>
      <c r="M47" s="106"/>
      <c r="N47" s="106"/>
      <c r="O47" s="106"/>
      <c r="P47" s="106"/>
      <c r="Q47" s="106"/>
      <c r="R47" s="106"/>
      <c r="S47" s="10"/>
      <c r="T47" s="10"/>
      <c r="V47" s="35"/>
      <c r="W47" s="35"/>
    </row>
    <row r="48" spans="1:23" ht="20.100000000000001" customHeight="1">
      <c r="A48" s="10"/>
      <c r="B48" s="10"/>
      <c r="C48" s="10"/>
      <c r="D48" s="106" t="s">
        <v>47</v>
      </c>
      <c r="E48" s="106"/>
      <c r="F48" s="106"/>
      <c r="G48" s="106"/>
      <c r="H48" s="106"/>
      <c r="I48" s="106"/>
      <c r="J48" s="106"/>
      <c r="K48" s="106"/>
      <c r="L48" s="106"/>
      <c r="M48" s="106"/>
      <c r="N48" s="106"/>
      <c r="O48" s="106"/>
      <c r="P48" s="106"/>
      <c r="Q48" s="106"/>
      <c r="R48" s="106"/>
      <c r="S48" s="10"/>
      <c r="T48" s="10"/>
      <c r="V48" s="35"/>
      <c r="W48" s="35"/>
    </row>
    <row r="49" spans="1:23" ht="20.100000000000001" customHeight="1">
      <c r="A49" s="10"/>
      <c r="B49" s="10"/>
      <c r="C49" s="10"/>
      <c r="D49" s="106"/>
      <c r="E49" s="139"/>
      <c r="F49" s="140"/>
      <c r="G49" s="64" t="s">
        <v>25</v>
      </c>
      <c r="H49" s="64"/>
      <c r="I49" s="106"/>
      <c r="J49" s="106"/>
      <c r="K49" s="106"/>
      <c r="L49" s="106"/>
      <c r="M49" s="106"/>
      <c r="N49" s="106"/>
      <c r="O49" s="106"/>
      <c r="P49" s="106"/>
      <c r="Q49" s="106"/>
      <c r="R49" s="106"/>
      <c r="S49" s="10"/>
      <c r="T49" s="10"/>
      <c r="V49" s="35" t="s">
        <v>69</v>
      </c>
      <c r="W49" s="35" t="s">
        <v>89</v>
      </c>
    </row>
    <row r="50" spans="1:23" ht="8.25" customHeight="1">
      <c r="A50" s="65"/>
      <c r="B50" s="65"/>
      <c r="C50" s="65"/>
      <c r="D50" s="65"/>
      <c r="E50" s="65"/>
      <c r="F50" s="65"/>
      <c r="G50" s="65"/>
      <c r="H50" s="65"/>
      <c r="I50" s="65"/>
      <c r="J50" s="65"/>
      <c r="K50" s="65"/>
      <c r="L50" s="65"/>
      <c r="M50" s="65"/>
      <c r="N50" s="65"/>
      <c r="O50" s="65"/>
      <c r="P50" s="65"/>
      <c r="Q50" s="65"/>
      <c r="R50" s="65"/>
      <c r="S50" s="65"/>
      <c r="T50" s="65"/>
      <c r="V50" s="35"/>
      <c r="W50" s="35"/>
    </row>
    <row r="51" spans="1:23" ht="8.25" customHeight="1">
      <c r="A51" s="11"/>
      <c r="B51" s="11"/>
      <c r="C51" s="11"/>
      <c r="D51" s="11"/>
      <c r="E51" s="11"/>
      <c r="F51" s="11"/>
      <c r="G51" s="11"/>
      <c r="H51" s="11"/>
      <c r="I51" s="11"/>
      <c r="J51" s="11"/>
      <c r="K51" s="11"/>
      <c r="L51" s="11"/>
      <c r="M51" s="11"/>
      <c r="N51" s="11"/>
      <c r="O51" s="11"/>
      <c r="P51" s="11"/>
      <c r="Q51" s="11"/>
      <c r="R51" s="11"/>
      <c r="S51" s="11"/>
      <c r="T51" s="11"/>
      <c r="U51" s="11"/>
      <c r="V51" s="66"/>
      <c r="W51" s="35"/>
    </row>
    <row r="52" spans="1:23" ht="30" customHeight="1">
      <c r="A52" s="11"/>
      <c r="B52" s="119" t="s">
        <v>28</v>
      </c>
      <c r="C52" s="120"/>
      <c r="D52" s="120"/>
      <c r="E52" s="120"/>
      <c r="F52" s="120"/>
      <c r="G52" s="120"/>
      <c r="H52" s="120"/>
      <c r="I52" s="120"/>
      <c r="J52" s="120"/>
      <c r="K52" s="120"/>
      <c r="L52" s="120"/>
      <c r="M52" s="120"/>
      <c r="N52" s="120"/>
      <c r="O52" s="120"/>
      <c r="P52" s="120"/>
      <c r="Q52" s="120"/>
      <c r="R52" s="120"/>
      <c r="S52" s="121"/>
      <c r="V52" s="35"/>
      <c r="W52" s="35"/>
    </row>
    <row r="53" spans="1:23" ht="9.75" customHeight="1">
      <c r="A53" s="11"/>
      <c r="B53" s="49"/>
      <c r="C53" s="10"/>
      <c r="D53" s="10"/>
      <c r="E53" s="10"/>
      <c r="F53" s="10"/>
      <c r="G53" s="10"/>
      <c r="H53" s="10"/>
      <c r="I53" s="10"/>
      <c r="J53" s="10"/>
      <c r="K53" s="10"/>
      <c r="L53" s="10"/>
      <c r="M53" s="10"/>
      <c r="N53" s="10"/>
      <c r="O53" s="10"/>
      <c r="P53" s="10"/>
      <c r="Q53" s="10"/>
      <c r="R53" s="10"/>
      <c r="S53" s="67"/>
      <c r="V53" s="35"/>
      <c r="W53" s="35"/>
    </row>
    <row r="54" spans="1:23" ht="17.100000000000001" customHeight="1">
      <c r="A54" s="11"/>
      <c r="B54" s="49"/>
      <c r="C54" s="141" t="s">
        <v>176</v>
      </c>
      <c r="D54" s="141"/>
      <c r="E54" s="141"/>
      <c r="F54" s="141"/>
      <c r="G54" s="141"/>
      <c r="H54" s="141"/>
      <c r="I54" s="141"/>
      <c r="J54" s="141"/>
      <c r="K54" s="141"/>
      <c r="L54" s="141"/>
      <c r="M54" s="141"/>
      <c r="N54" s="141"/>
      <c r="O54" s="141"/>
      <c r="P54" s="141"/>
      <c r="Q54" s="141"/>
      <c r="R54" s="141"/>
      <c r="S54" s="67"/>
      <c r="V54" s="35"/>
      <c r="W54" s="35"/>
    </row>
    <row r="55" spans="1:23" ht="17.100000000000001" customHeight="1">
      <c r="A55" s="11"/>
      <c r="B55" s="49"/>
      <c r="C55" s="141"/>
      <c r="D55" s="141"/>
      <c r="E55" s="141"/>
      <c r="F55" s="141"/>
      <c r="G55" s="141"/>
      <c r="H55" s="141"/>
      <c r="I55" s="141"/>
      <c r="J55" s="141"/>
      <c r="K55" s="141"/>
      <c r="L55" s="141"/>
      <c r="M55" s="141"/>
      <c r="N55" s="141"/>
      <c r="O55" s="141"/>
      <c r="P55" s="141"/>
      <c r="Q55" s="141"/>
      <c r="R55" s="141"/>
      <c r="S55" s="67"/>
      <c r="V55" s="35"/>
      <c r="W55" s="35"/>
    </row>
    <row r="56" spans="1:23" ht="16.5" customHeight="1">
      <c r="A56" s="11"/>
      <c r="B56" s="49"/>
      <c r="C56" s="141"/>
      <c r="D56" s="141"/>
      <c r="E56" s="141"/>
      <c r="F56" s="141"/>
      <c r="G56" s="141"/>
      <c r="H56" s="141"/>
      <c r="I56" s="141"/>
      <c r="J56" s="141"/>
      <c r="K56" s="141"/>
      <c r="L56" s="141"/>
      <c r="M56" s="141"/>
      <c r="N56" s="141"/>
      <c r="O56" s="141"/>
      <c r="P56" s="141"/>
      <c r="Q56" s="141"/>
      <c r="R56" s="141"/>
      <c r="S56" s="67"/>
      <c r="V56" s="35"/>
      <c r="W56" s="35"/>
    </row>
    <row r="57" spans="1:23" ht="7.5" customHeight="1">
      <c r="A57" s="11"/>
      <c r="B57" s="49"/>
      <c r="C57" s="10"/>
      <c r="D57" s="10"/>
      <c r="E57" s="10"/>
      <c r="F57" s="10"/>
      <c r="G57" s="10"/>
      <c r="H57" s="10"/>
      <c r="I57" s="10"/>
      <c r="J57" s="10"/>
      <c r="K57" s="10"/>
      <c r="L57" s="10"/>
      <c r="M57" s="10"/>
      <c r="N57" s="10"/>
      <c r="O57" s="10"/>
      <c r="P57" s="10"/>
      <c r="Q57" s="10"/>
      <c r="R57" s="10"/>
      <c r="S57" s="67"/>
      <c r="V57" s="35"/>
      <c r="W57" s="35"/>
    </row>
    <row r="58" spans="1:23">
      <c r="A58" s="11"/>
      <c r="B58" s="49"/>
      <c r="C58" s="142" t="s">
        <v>174</v>
      </c>
      <c r="D58" s="142"/>
      <c r="E58" s="142"/>
      <c r="F58" s="142"/>
      <c r="G58" s="142"/>
      <c r="H58" s="142"/>
      <c r="I58" s="142"/>
      <c r="J58" s="142"/>
      <c r="K58" s="142"/>
      <c r="L58" s="142"/>
      <c r="M58" s="142"/>
      <c r="N58" s="142"/>
      <c r="O58" s="142"/>
      <c r="P58" s="142"/>
      <c r="Q58" s="142"/>
      <c r="R58" s="142"/>
      <c r="S58" s="67"/>
      <c r="V58" s="35"/>
      <c r="W58" s="35"/>
    </row>
    <row r="59" spans="1:23">
      <c r="A59" s="11"/>
      <c r="B59" s="49"/>
      <c r="C59" s="10"/>
      <c r="D59" s="10"/>
      <c r="E59" s="10"/>
      <c r="F59" s="10"/>
      <c r="G59" s="10"/>
      <c r="H59" s="10"/>
      <c r="I59" s="10"/>
      <c r="J59" s="10"/>
      <c r="K59" s="10"/>
      <c r="L59" s="10"/>
      <c r="M59" s="10"/>
      <c r="N59" s="10"/>
      <c r="O59" s="10"/>
      <c r="P59" s="10"/>
      <c r="Q59" s="10"/>
      <c r="R59" s="10"/>
      <c r="S59" s="67"/>
      <c r="V59" s="35"/>
      <c r="W59" s="35"/>
    </row>
    <row r="60" spans="1:23" ht="24.95" customHeight="1">
      <c r="A60" s="11"/>
      <c r="B60" s="68"/>
      <c r="C60" s="131" t="s">
        <v>169</v>
      </c>
      <c r="D60" s="132"/>
      <c r="E60" s="132"/>
      <c r="F60" s="132"/>
      <c r="G60" s="132"/>
      <c r="H60" s="132"/>
      <c r="I60" s="132"/>
      <c r="J60" s="133"/>
      <c r="K60" s="94"/>
      <c r="L60" s="134" t="s">
        <v>195</v>
      </c>
      <c r="M60" s="135"/>
      <c r="N60" s="135"/>
      <c r="O60" s="135"/>
      <c r="P60" s="135"/>
      <c r="Q60" s="135"/>
      <c r="R60" s="136"/>
      <c r="S60" s="67"/>
      <c r="V60" s="35" t="s">
        <v>69</v>
      </c>
      <c r="W60" s="35" t="s">
        <v>90</v>
      </c>
    </row>
    <row r="61" spans="1:23" ht="24.95" customHeight="1">
      <c r="B61" s="68"/>
      <c r="C61" s="11"/>
      <c r="D61" s="11"/>
      <c r="E61" s="11"/>
      <c r="F61" s="11"/>
      <c r="G61" s="11"/>
      <c r="H61" s="11"/>
      <c r="I61" s="11"/>
      <c r="J61" s="11"/>
      <c r="K61" s="94"/>
      <c r="L61" s="134" t="s">
        <v>196</v>
      </c>
      <c r="M61" s="135"/>
      <c r="N61" s="135"/>
      <c r="O61" s="135"/>
      <c r="P61" s="135"/>
      <c r="Q61" s="135"/>
      <c r="R61" s="136"/>
      <c r="S61" s="67"/>
      <c r="V61" s="35"/>
      <c r="W61" s="35" t="s">
        <v>132</v>
      </c>
    </row>
    <row r="62" spans="1:23" ht="24.95" customHeight="1">
      <c r="B62" s="68"/>
      <c r="C62" s="11"/>
      <c r="D62" s="11"/>
      <c r="E62" s="11"/>
      <c r="F62" s="11"/>
      <c r="G62" s="11"/>
      <c r="H62" s="11"/>
      <c r="I62" s="11"/>
      <c r="J62" s="11"/>
      <c r="K62" s="94"/>
      <c r="L62" s="134" t="s">
        <v>197</v>
      </c>
      <c r="M62" s="135"/>
      <c r="N62" s="135"/>
      <c r="O62" s="135"/>
      <c r="P62" s="135"/>
      <c r="Q62" s="135"/>
      <c r="R62" s="136"/>
      <c r="S62" s="67"/>
      <c r="V62" s="35"/>
      <c r="W62" s="35" t="s">
        <v>132</v>
      </c>
    </row>
    <row r="63" spans="1:23" ht="8.1" customHeight="1">
      <c r="B63" s="69"/>
      <c r="C63" s="70"/>
      <c r="D63" s="70"/>
      <c r="E63" s="70"/>
      <c r="F63" s="70"/>
      <c r="G63" s="70"/>
      <c r="H63" s="70"/>
      <c r="I63" s="70"/>
      <c r="J63" s="70"/>
      <c r="K63" s="70"/>
      <c r="L63" s="70"/>
      <c r="M63" s="70"/>
      <c r="N63" s="70"/>
      <c r="O63" s="70"/>
      <c r="P63" s="70"/>
      <c r="Q63" s="70"/>
      <c r="R63" s="70"/>
      <c r="S63" s="71"/>
      <c r="V63" s="35"/>
      <c r="W63" s="35"/>
    </row>
    <row r="64" spans="1:23">
      <c r="V64" s="35"/>
      <c r="W64" s="35"/>
    </row>
    <row r="65" spans="1:23" ht="30" customHeight="1">
      <c r="B65" s="119" t="s">
        <v>29</v>
      </c>
      <c r="C65" s="120"/>
      <c r="D65" s="120"/>
      <c r="E65" s="120"/>
      <c r="F65" s="120"/>
      <c r="G65" s="120"/>
      <c r="H65" s="120"/>
      <c r="I65" s="120"/>
      <c r="J65" s="120"/>
      <c r="K65" s="120"/>
      <c r="L65" s="120"/>
      <c r="M65" s="120"/>
      <c r="N65" s="120"/>
      <c r="O65" s="120"/>
      <c r="P65" s="120"/>
      <c r="Q65" s="120"/>
      <c r="R65" s="120"/>
      <c r="S65" s="121"/>
      <c r="V65" s="35"/>
      <c r="W65" s="35"/>
    </row>
    <row r="66" spans="1:23" ht="8.25" customHeight="1">
      <c r="B66" s="43"/>
      <c r="C66" s="44"/>
      <c r="D66" s="44"/>
      <c r="E66" s="44"/>
      <c r="F66" s="44"/>
      <c r="G66" s="44"/>
      <c r="H66" s="44"/>
      <c r="I66" s="44"/>
      <c r="J66" s="44"/>
      <c r="K66" s="44"/>
      <c r="L66" s="44"/>
      <c r="M66" s="44"/>
      <c r="N66" s="44"/>
      <c r="O66" s="44"/>
      <c r="P66" s="44"/>
      <c r="Q66" s="44"/>
      <c r="R66" s="44"/>
      <c r="S66" s="50"/>
      <c r="V66" s="35"/>
      <c r="W66" s="35"/>
    </row>
    <row r="67" spans="1:23" ht="14.25" customHeight="1">
      <c r="B67" s="49"/>
      <c r="C67" s="137" t="s">
        <v>30</v>
      </c>
      <c r="D67" s="137"/>
      <c r="E67" s="137"/>
      <c r="F67" s="137"/>
      <c r="G67" s="137"/>
      <c r="H67" s="137"/>
      <c r="I67" s="137"/>
      <c r="J67" s="137"/>
      <c r="K67" s="137"/>
      <c r="L67" s="137"/>
      <c r="M67" s="137"/>
      <c r="N67" s="137"/>
      <c r="O67" s="137"/>
      <c r="P67" s="137"/>
      <c r="Q67" s="137"/>
      <c r="R67" s="137"/>
      <c r="S67" s="72"/>
      <c r="V67" s="35"/>
      <c r="W67" s="35"/>
    </row>
    <row r="68" spans="1:23">
      <c r="B68" s="49"/>
      <c r="C68" s="10"/>
      <c r="D68" s="10"/>
      <c r="E68" s="10"/>
      <c r="F68" s="10"/>
      <c r="G68" s="10"/>
      <c r="H68" s="10"/>
      <c r="I68" s="10"/>
      <c r="J68" s="10"/>
      <c r="K68" s="10"/>
      <c r="L68" s="10"/>
      <c r="M68" s="10"/>
      <c r="N68" s="10"/>
      <c r="O68" s="10"/>
      <c r="P68" s="10"/>
      <c r="Q68" s="10"/>
      <c r="R68" s="10"/>
      <c r="S68" s="72"/>
      <c r="V68" s="35"/>
      <c r="W68" s="35"/>
    </row>
    <row r="69" spans="1:23">
      <c r="B69" s="49"/>
      <c r="C69" s="94"/>
      <c r="D69" s="100" t="s">
        <v>198</v>
      </c>
      <c r="E69" s="10"/>
      <c r="F69" s="10"/>
      <c r="G69" s="10"/>
      <c r="H69" s="10"/>
      <c r="I69" s="10"/>
      <c r="J69" s="10"/>
      <c r="K69" s="10"/>
      <c r="L69" s="10"/>
      <c r="M69" s="10"/>
      <c r="N69" s="10"/>
      <c r="O69" s="10"/>
      <c r="P69" s="10"/>
      <c r="Q69" s="10"/>
      <c r="R69" s="10"/>
      <c r="S69" s="72"/>
      <c r="V69" s="35" t="s">
        <v>69</v>
      </c>
      <c r="W69" s="35" t="s">
        <v>134</v>
      </c>
    </row>
    <row r="70" spans="1:23" ht="5.0999999999999996" customHeight="1">
      <c r="B70" s="49"/>
      <c r="C70" s="10"/>
      <c r="D70" s="10"/>
      <c r="E70" s="10"/>
      <c r="F70" s="10"/>
      <c r="G70" s="10"/>
      <c r="H70" s="10"/>
      <c r="I70" s="10"/>
      <c r="J70" s="10"/>
      <c r="K70" s="10"/>
      <c r="L70" s="10"/>
      <c r="M70" s="10"/>
      <c r="N70" s="10"/>
      <c r="O70" s="10"/>
      <c r="P70" s="10"/>
      <c r="Q70" s="10"/>
      <c r="R70" s="10"/>
      <c r="S70" s="72"/>
      <c r="V70" s="35"/>
      <c r="W70" s="35"/>
    </row>
    <row r="71" spans="1:23" ht="20.100000000000001" customHeight="1">
      <c r="A71" s="11"/>
      <c r="B71" s="49"/>
      <c r="C71" s="122" t="s">
        <v>31</v>
      </c>
      <c r="D71" s="123"/>
      <c r="E71" s="123"/>
      <c r="F71" s="124"/>
      <c r="G71" s="122" t="s">
        <v>32</v>
      </c>
      <c r="H71" s="123"/>
      <c r="I71" s="123"/>
      <c r="J71" s="123"/>
      <c r="K71" s="123"/>
      <c r="L71" s="123"/>
      <c r="M71" s="123"/>
      <c r="N71" s="124"/>
      <c r="O71" s="122" t="s">
        <v>33</v>
      </c>
      <c r="P71" s="124"/>
      <c r="Q71" s="123" t="s">
        <v>34</v>
      </c>
      <c r="R71" s="124"/>
      <c r="S71" s="72"/>
      <c r="V71" s="35"/>
      <c r="W71" s="35"/>
    </row>
    <row r="72" spans="1:23" ht="24.95" customHeight="1">
      <c r="A72" s="11"/>
      <c r="B72" s="68"/>
      <c r="C72" s="111"/>
      <c r="D72" s="112"/>
      <c r="E72" s="112"/>
      <c r="F72" s="113"/>
      <c r="G72" s="125" t="s">
        <v>201</v>
      </c>
      <c r="H72" s="126"/>
      <c r="I72" s="126"/>
      <c r="J72" s="95"/>
      <c r="K72" s="103" t="s">
        <v>35</v>
      </c>
      <c r="L72" s="95"/>
      <c r="M72" s="62" t="s">
        <v>36</v>
      </c>
      <c r="N72" s="73"/>
      <c r="O72" s="96"/>
      <c r="P72" s="34" t="s">
        <v>163</v>
      </c>
      <c r="Q72" s="127" t="s">
        <v>37</v>
      </c>
      <c r="R72" s="128"/>
      <c r="S72" s="67"/>
      <c r="V72" s="35" t="s">
        <v>69</v>
      </c>
      <c r="W72" s="35" t="s">
        <v>124</v>
      </c>
    </row>
    <row r="73" spans="1:23" ht="24.95" customHeight="1">
      <c r="A73" s="11"/>
      <c r="B73" s="68"/>
      <c r="C73" s="111"/>
      <c r="D73" s="112"/>
      <c r="E73" s="112"/>
      <c r="F73" s="113"/>
      <c r="G73" s="125" t="s">
        <v>175</v>
      </c>
      <c r="H73" s="126"/>
      <c r="I73" s="126"/>
      <c r="J73" s="95"/>
      <c r="K73" s="103" t="s">
        <v>35</v>
      </c>
      <c r="L73" s="95"/>
      <c r="M73" s="62" t="s">
        <v>36</v>
      </c>
      <c r="N73" s="73"/>
      <c r="O73" s="96"/>
      <c r="P73" s="34" t="s">
        <v>163</v>
      </c>
      <c r="Q73" s="129" t="s">
        <v>177</v>
      </c>
      <c r="R73" s="130"/>
      <c r="S73" s="67"/>
      <c r="V73" s="35"/>
      <c r="W73" s="35"/>
    </row>
    <row r="74" spans="1:23" ht="9" customHeight="1">
      <c r="A74" s="11"/>
      <c r="B74" s="68"/>
      <c r="C74" s="74"/>
      <c r="D74" s="74"/>
      <c r="E74" s="74"/>
      <c r="F74" s="74"/>
      <c r="G74" s="75"/>
      <c r="H74" s="75"/>
      <c r="I74" s="75"/>
      <c r="J74" s="76"/>
      <c r="K74" s="104"/>
      <c r="L74" s="76"/>
      <c r="M74" s="10"/>
      <c r="N74" s="11"/>
      <c r="O74" s="76"/>
      <c r="P74" s="10"/>
      <c r="Q74" s="78"/>
      <c r="R74" s="78"/>
      <c r="S74" s="67"/>
      <c r="V74" s="35"/>
      <c r="W74" s="35"/>
    </row>
    <row r="75" spans="1:23">
      <c r="B75" s="49"/>
      <c r="C75" s="94"/>
      <c r="D75" s="100" t="s">
        <v>190</v>
      </c>
      <c r="E75" s="10"/>
      <c r="F75" s="10"/>
      <c r="G75" s="10"/>
      <c r="H75" s="10"/>
      <c r="I75" s="10"/>
      <c r="J75" s="10"/>
      <c r="K75" s="10"/>
      <c r="L75" s="10"/>
      <c r="M75" s="10"/>
      <c r="N75" s="10"/>
      <c r="O75" s="10"/>
      <c r="P75" s="10"/>
      <c r="Q75" s="10"/>
      <c r="R75" s="10"/>
      <c r="S75" s="72"/>
      <c r="V75" s="35" t="s">
        <v>69</v>
      </c>
      <c r="W75" s="35" t="s">
        <v>134</v>
      </c>
    </row>
    <row r="76" spans="1:23" ht="5.0999999999999996" customHeight="1">
      <c r="B76" s="49"/>
      <c r="C76" s="10"/>
      <c r="D76" s="10"/>
      <c r="E76" s="10"/>
      <c r="F76" s="10"/>
      <c r="G76" s="10"/>
      <c r="H76" s="10"/>
      <c r="I76" s="10"/>
      <c r="J76" s="10"/>
      <c r="K76" s="10"/>
      <c r="L76" s="10"/>
      <c r="M76" s="10"/>
      <c r="N76" s="10"/>
      <c r="O76" s="10"/>
      <c r="P76" s="10"/>
      <c r="Q76" s="10"/>
      <c r="R76" s="10"/>
      <c r="S76" s="72"/>
      <c r="V76" s="35"/>
      <c r="W76" s="35"/>
    </row>
    <row r="77" spans="1:23" ht="20.100000000000001" customHeight="1">
      <c r="A77" s="11"/>
      <c r="B77" s="49"/>
      <c r="C77" s="122" t="s">
        <v>5</v>
      </c>
      <c r="D77" s="123"/>
      <c r="E77" s="123"/>
      <c r="F77" s="124"/>
      <c r="G77" s="122" t="s">
        <v>77</v>
      </c>
      <c r="H77" s="123"/>
      <c r="I77" s="123"/>
      <c r="J77" s="123"/>
      <c r="K77" s="124"/>
      <c r="L77" s="122" t="s">
        <v>0</v>
      </c>
      <c r="M77" s="123"/>
      <c r="N77" s="124"/>
      <c r="O77" s="122" t="s">
        <v>6</v>
      </c>
      <c r="P77" s="124"/>
      <c r="Q77" s="123" t="s">
        <v>79</v>
      </c>
      <c r="R77" s="124"/>
      <c r="S77" s="72"/>
      <c r="V77" s="35"/>
      <c r="W77" s="35"/>
    </row>
    <row r="78" spans="1:23" ht="24.95" customHeight="1">
      <c r="A78" s="11"/>
      <c r="B78" s="68"/>
      <c r="C78" s="111"/>
      <c r="D78" s="112"/>
      <c r="E78" s="112"/>
      <c r="F78" s="113"/>
      <c r="G78" s="97"/>
      <c r="H78" s="79" t="s">
        <v>76</v>
      </c>
      <c r="I78" s="98"/>
      <c r="J78" s="80" t="s">
        <v>36</v>
      </c>
      <c r="K78" s="81"/>
      <c r="L78" s="114"/>
      <c r="M78" s="115"/>
      <c r="N78" s="116"/>
      <c r="O78" s="96"/>
      <c r="P78" s="34" t="s">
        <v>80</v>
      </c>
      <c r="Q78" s="117"/>
      <c r="R78" s="118"/>
      <c r="S78" s="67"/>
      <c r="V78" s="35" t="s">
        <v>69</v>
      </c>
      <c r="W78" s="35" t="s">
        <v>91</v>
      </c>
    </row>
    <row r="79" spans="1:23" ht="24.95" customHeight="1">
      <c r="A79" s="11"/>
      <c r="B79" s="68"/>
      <c r="C79" s="111"/>
      <c r="D79" s="112"/>
      <c r="E79" s="112"/>
      <c r="F79" s="113"/>
      <c r="G79" s="97"/>
      <c r="H79" s="79" t="s">
        <v>76</v>
      </c>
      <c r="I79" s="98"/>
      <c r="J79" s="80" t="s">
        <v>36</v>
      </c>
      <c r="K79" s="81"/>
      <c r="L79" s="114"/>
      <c r="M79" s="115"/>
      <c r="N79" s="116"/>
      <c r="O79" s="96"/>
      <c r="P79" s="34" t="s">
        <v>80</v>
      </c>
      <c r="Q79" s="117"/>
      <c r="R79" s="118"/>
      <c r="S79" s="67"/>
      <c r="V79" s="35"/>
      <c r="W79" s="35"/>
    </row>
    <row r="80" spans="1:23" ht="6" customHeight="1">
      <c r="B80" s="69"/>
      <c r="C80" s="70"/>
      <c r="D80" s="70"/>
      <c r="E80" s="70"/>
      <c r="F80" s="70"/>
      <c r="G80" s="70"/>
      <c r="H80" s="70"/>
      <c r="I80" s="70"/>
      <c r="J80" s="70"/>
      <c r="K80" s="70"/>
      <c r="L80" s="70"/>
      <c r="M80" s="70"/>
      <c r="N80" s="70"/>
      <c r="O80" s="70"/>
      <c r="P80" s="70"/>
      <c r="Q80" s="70"/>
      <c r="R80" s="70"/>
      <c r="S80" s="71"/>
      <c r="V80" s="35"/>
      <c r="W80" s="35"/>
    </row>
    <row r="81" spans="1:23" ht="4.5" customHeight="1">
      <c r="V81" s="35"/>
      <c r="W81" s="35"/>
    </row>
    <row r="82" spans="1:23">
      <c r="A82" s="82"/>
      <c r="B82" s="82" t="s">
        <v>38</v>
      </c>
      <c r="C82" s="82"/>
      <c r="D82" s="82"/>
      <c r="E82" s="82"/>
      <c r="F82" s="82"/>
      <c r="G82" s="82"/>
      <c r="H82" s="82"/>
      <c r="I82" s="82"/>
      <c r="J82" s="82"/>
      <c r="K82" s="82"/>
      <c r="L82" s="82"/>
      <c r="M82" s="82"/>
      <c r="N82" s="82"/>
      <c r="O82" s="82"/>
      <c r="P82" s="82"/>
      <c r="Q82" s="82"/>
      <c r="R82" s="82"/>
      <c r="V82" s="35"/>
      <c r="W82" s="35"/>
    </row>
    <row r="83" spans="1:23">
      <c r="V83" s="35"/>
      <c r="W83" s="35"/>
    </row>
    <row r="84" spans="1:23" ht="30" customHeight="1">
      <c r="B84" s="119" t="s">
        <v>39</v>
      </c>
      <c r="C84" s="120"/>
      <c r="D84" s="120"/>
      <c r="E84" s="120"/>
      <c r="F84" s="120"/>
      <c r="G84" s="120"/>
      <c r="H84" s="120"/>
      <c r="I84" s="120"/>
      <c r="J84" s="120"/>
      <c r="K84" s="120"/>
      <c r="L84" s="120"/>
      <c r="M84" s="120"/>
      <c r="N84" s="120"/>
      <c r="O84" s="120"/>
      <c r="P84" s="120"/>
      <c r="Q84" s="120"/>
      <c r="R84" s="120"/>
      <c r="S84" s="121"/>
      <c r="V84" s="35"/>
      <c r="W84" s="35"/>
    </row>
    <row r="85" spans="1:23" ht="9" customHeight="1">
      <c r="B85" s="43"/>
      <c r="C85" s="44"/>
      <c r="D85" s="44"/>
      <c r="E85" s="44"/>
      <c r="F85" s="44"/>
      <c r="G85" s="44"/>
      <c r="H85" s="44"/>
      <c r="I85" s="44"/>
      <c r="J85" s="44"/>
      <c r="K85" s="44"/>
      <c r="L85" s="44"/>
      <c r="M85" s="44"/>
      <c r="N85" s="44"/>
      <c r="O85" s="44"/>
      <c r="P85" s="44"/>
      <c r="Q85" s="44"/>
      <c r="R85" s="44"/>
      <c r="S85" s="83"/>
      <c r="V85" s="35"/>
      <c r="W85" s="35"/>
    </row>
    <row r="86" spans="1:23" ht="15.95" customHeight="1">
      <c r="B86" s="49"/>
      <c r="C86" s="84" t="s">
        <v>40</v>
      </c>
      <c r="D86" s="110" t="s">
        <v>41</v>
      </c>
      <c r="E86" s="110"/>
      <c r="F86" s="110"/>
      <c r="G86" s="110"/>
      <c r="H86" s="110"/>
      <c r="I86" s="110"/>
      <c r="J86" s="110"/>
      <c r="K86" s="110"/>
      <c r="L86" s="110"/>
      <c r="M86" s="110"/>
      <c r="N86" s="110"/>
      <c r="O86" s="110"/>
      <c r="P86" s="110"/>
      <c r="Q86" s="110"/>
      <c r="R86" s="110"/>
      <c r="S86" s="67"/>
      <c r="V86" s="35"/>
      <c r="W86" s="35"/>
    </row>
    <row r="87" spans="1:23" ht="15.95" customHeight="1">
      <c r="B87" s="49"/>
      <c r="C87" s="10"/>
      <c r="D87" s="110"/>
      <c r="E87" s="110"/>
      <c r="F87" s="110"/>
      <c r="G87" s="110"/>
      <c r="H87" s="110"/>
      <c r="I87" s="110"/>
      <c r="J87" s="110"/>
      <c r="K87" s="110"/>
      <c r="L87" s="110"/>
      <c r="M87" s="110"/>
      <c r="N87" s="110"/>
      <c r="O87" s="110"/>
      <c r="P87" s="110"/>
      <c r="Q87" s="110"/>
      <c r="R87" s="110"/>
      <c r="S87" s="67"/>
      <c r="V87" s="35"/>
      <c r="W87" s="35"/>
    </row>
    <row r="88" spans="1:23" ht="8.1" customHeight="1">
      <c r="B88" s="49"/>
      <c r="C88" s="10"/>
      <c r="D88" s="10"/>
      <c r="E88" s="10"/>
      <c r="F88" s="10"/>
      <c r="G88" s="10"/>
      <c r="H88" s="10"/>
      <c r="I88" s="10"/>
      <c r="J88" s="10"/>
      <c r="K88" s="10"/>
      <c r="L88" s="10"/>
      <c r="M88" s="10"/>
      <c r="N88" s="10"/>
      <c r="O88" s="10"/>
      <c r="P88" s="10"/>
      <c r="Q88" s="10"/>
      <c r="R88" s="10"/>
      <c r="S88" s="67"/>
      <c r="V88" s="35"/>
      <c r="W88" s="35"/>
    </row>
    <row r="89" spans="1:23" ht="15.95" customHeight="1">
      <c r="B89" s="49"/>
      <c r="C89" s="84" t="s">
        <v>40</v>
      </c>
      <c r="D89" s="110" t="s">
        <v>42</v>
      </c>
      <c r="E89" s="110"/>
      <c r="F89" s="110"/>
      <c r="G89" s="110"/>
      <c r="H89" s="110"/>
      <c r="I89" s="110"/>
      <c r="J89" s="110"/>
      <c r="K89" s="110"/>
      <c r="L89" s="110"/>
      <c r="M89" s="110"/>
      <c r="N89" s="110"/>
      <c r="O89" s="110"/>
      <c r="P89" s="110"/>
      <c r="Q89" s="110"/>
      <c r="R89" s="110"/>
      <c r="S89" s="67"/>
      <c r="V89" s="35"/>
      <c r="W89" s="35"/>
    </row>
    <row r="90" spans="1:23" ht="15.95" customHeight="1">
      <c r="B90" s="49"/>
      <c r="C90" s="84"/>
      <c r="D90" s="110"/>
      <c r="E90" s="110"/>
      <c r="F90" s="110"/>
      <c r="G90" s="110"/>
      <c r="H90" s="110"/>
      <c r="I90" s="110"/>
      <c r="J90" s="110"/>
      <c r="K90" s="110"/>
      <c r="L90" s="110"/>
      <c r="M90" s="110"/>
      <c r="N90" s="110"/>
      <c r="O90" s="110"/>
      <c r="P90" s="110"/>
      <c r="Q90" s="110"/>
      <c r="R90" s="110"/>
      <c r="S90" s="67"/>
      <c r="V90" s="35"/>
      <c r="W90" s="35"/>
    </row>
    <row r="91" spans="1:23" ht="15.95" customHeight="1">
      <c r="B91" s="49"/>
      <c r="C91" s="10"/>
      <c r="D91" s="110"/>
      <c r="E91" s="110"/>
      <c r="F91" s="110"/>
      <c r="G91" s="110"/>
      <c r="H91" s="110"/>
      <c r="I91" s="110"/>
      <c r="J91" s="110"/>
      <c r="K91" s="110"/>
      <c r="L91" s="110"/>
      <c r="M91" s="110"/>
      <c r="N91" s="110"/>
      <c r="O91" s="110"/>
      <c r="P91" s="110"/>
      <c r="Q91" s="110"/>
      <c r="R91" s="110"/>
      <c r="S91" s="67"/>
      <c r="V91" s="35"/>
      <c r="W91" s="35"/>
    </row>
    <row r="92" spans="1:23" ht="8.1" customHeight="1">
      <c r="B92" s="49"/>
      <c r="C92" s="10"/>
      <c r="D92" s="10"/>
      <c r="E92" s="10"/>
      <c r="F92" s="10"/>
      <c r="G92" s="10"/>
      <c r="H92" s="10"/>
      <c r="I92" s="10"/>
      <c r="J92" s="10"/>
      <c r="K92" s="10"/>
      <c r="L92" s="10"/>
      <c r="M92" s="10"/>
      <c r="N92" s="10"/>
      <c r="O92" s="10"/>
      <c r="P92" s="10"/>
      <c r="Q92" s="10"/>
      <c r="R92" s="10"/>
      <c r="S92" s="67"/>
      <c r="V92" s="35"/>
      <c r="W92" s="35"/>
    </row>
    <row r="93" spans="1:23" ht="15.95" customHeight="1">
      <c r="B93" s="49"/>
      <c r="C93" s="84" t="s">
        <v>40</v>
      </c>
      <c r="D93" s="110" t="s">
        <v>43</v>
      </c>
      <c r="E93" s="110"/>
      <c r="F93" s="110"/>
      <c r="G93" s="110"/>
      <c r="H93" s="110"/>
      <c r="I93" s="110"/>
      <c r="J93" s="110"/>
      <c r="K93" s="110"/>
      <c r="L93" s="110"/>
      <c r="M93" s="110"/>
      <c r="N93" s="110"/>
      <c r="O93" s="110"/>
      <c r="P93" s="110"/>
      <c r="Q93" s="110"/>
      <c r="R93" s="110"/>
      <c r="S93" s="67"/>
      <c r="V93" s="35"/>
      <c r="W93" s="35"/>
    </row>
    <row r="94" spans="1:23" ht="15.95" customHeight="1">
      <c r="B94" s="49"/>
      <c r="C94" s="10"/>
      <c r="D94" s="110"/>
      <c r="E94" s="110"/>
      <c r="F94" s="110"/>
      <c r="G94" s="110"/>
      <c r="H94" s="110"/>
      <c r="I94" s="110"/>
      <c r="J94" s="110"/>
      <c r="K94" s="110"/>
      <c r="L94" s="110"/>
      <c r="M94" s="110"/>
      <c r="N94" s="110"/>
      <c r="O94" s="110"/>
      <c r="P94" s="110"/>
      <c r="Q94" s="110"/>
      <c r="R94" s="110"/>
      <c r="S94" s="67"/>
      <c r="V94" s="35"/>
      <c r="W94" s="35"/>
    </row>
    <row r="95" spans="1:23" ht="8.1" customHeight="1">
      <c r="B95" s="49"/>
      <c r="C95" s="10"/>
      <c r="D95" s="10"/>
      <c r="E95" s="10"/>
      <c r="F95" s="10"/>
      <c r="G95" s="10"/>
      <c r="H95" s="10"/>
      <c r="I95" s="10"/>
      <c r="J95" s="10"/>
      <c r="K95" s="10"/>
      <c r="L95" s="10"/>
      <c r="M95" s="10"/>
      <c r="N95" s="10"/>
      <c r="O95" s="10"/>
      <c r="P95" s="10"/>
      <c r="Q95" s="10"/>
      <c r="R95" s="10"/>
      <c r="S95" s="67"/>
      <c r="V95" s="35"/>
      <c r="W95" s="35"/>
    </row>
    <row r="96" spans="1:23" ht="15.95" customHeight="1">
      <c r="B96" s="49"/>
      <c r="C96" s="84" t="s">
        <v>40</v>
      </c>
      <c r="D96" s="110" t="s">
        <v>44</v>
      </c>
      <c r="E96" s="110"/>
      <c r="F96" s="110"/>
      <c r="G96" s="110"/>
      <c r="H96" s="110"/>
      <c r="I96" s="110"/>
      <c r="J96" s="110"/>
      <c r="K96" s="110"/>
      <c r="L96" s="110"/>
      <c r="M96" s="110"/>
      <c r="N96" s="110"/>
      <c r="O96" s="110"/>
      <c r="P96" s="110"/>
      <c r="Q96" s="110"/>
      <c r="R96" s="110"/>
      <c r="S96" s="67"/>
      <c r="V96" s="35"/>
      <c r="W96" s="35"/>
    </row>
    <row r="97" spans="2:23" ht="15.95" customHeight="1">
      <c r="B97" s="49"/>
      <c r="C97" s="10"/>
      <c r="D97" s="110"/>
      <c r="E97" s="110"/>
      <c r="F97" s="110"/>
      <c r="G97" s="110"/>
      <c r="H97" s="110"/>
      <c r="I97" s="110"/>
      <c r="J97" s="110"/>
      <c r="K97" s="110"/>
      <c r="L97" s="110"/>
      <c r="M97" s="110"/>
      <c r="N97" s="110"/>
      <c r="O97" s="110"/>
      <c r="P97" s="110"/>
      <c r="Q97" s="110"/>
      <c r="R97" s="110"/>
      <c r="S97" s="67"/>
      <c r="V97" s="35"/>
      <c r="W97" s="35"/>
    </row>
    <row r="98" spans="2:23" ht="8.1" customHeight="1">
      <c r="B98" s="49"/>
      <c r="C98" s="10"/>
      <c r="D98" s="10"/>
      <c r="E98" s="10"/>
      <c r="F98" s="10"/>
      <c r="G98" s="10"/>
      <c r="H98" s="10"/>
      <c r="I98" s="10"/>
      <c r="J98" s="10"/>
      <c r="K98" s="10"/>
      <c r="L98" s="10"/>
      <c r="M98" s="10"/>
      <c r="N98" s="10"/>
      <c r="O98" s="10"/>
      <c r="P98" s="10"/>
      <c r="Q98" s="10"/>
      <c r="R98" s="10"/>
      <c r="S98" s="67"/>
      <c r="V98" s="35"/>
      <c r="W98" s="35"/>
    </row>
    <row r="99" spans="2:23" ht="15.95" customHeight="1">
      <c r="B99" s="49"/>
      <c r="C99" s="85" t="s">
        <v>40</v>
      </c>
      <c r="D99" s="10" t="s">
        <v>45</v>
      </c>
      <c r="E99" s="10"/>
      <c r="F99" s="10"/>
      <c r="G99" s="10"/>
      <c r="H99" s="10"/>
      <c r="I99" s="10"/>
      <c r="J99" s="10"/>
      <c r="K99" s="10"/>
      <c r="L99" s="10"/>
      <c r="M99" s="10"/>
      <c r="N99" s="10"/>
      <c r="O99" s="10"/>
      <c r="P99" s="10"/>
      <c r="Q99" s="10"/>
      <c r="R99" s="10"/>
      <c r="S99" s="67"/>
      <c r="V99" s="35"/>
      <c r="W99" s="35"/>
    </row>
    <row r="100" spans="2:23" ht="8.1" customHeight="1">
      <c r="B100" s="49"/>
      <c r="C100" s="10"/>
      <c r="D100" s="10"/>
      <c r="E100" s="10"/>
      <c r="F100" s="10"/>
      <c r="G100" s="10"/>
      <c r="H100" s="10"/>
      <c r="I100" s="10"/>
      <c r="J100" s="10"/>
      <c r="K100" s="10"/>
      <c r="L100" s="10"/>
      <c r="M100" s="10"/>
      <c r="N100" s="10"/>
      <c r="O100" s="10"/>
      <c r="P100" s="10"/>
      <c r="Q100" s="10"/>
      <c r="R100" s="10"/>
      <c r="S100" s="67"/>
      <c r="V100" s="35"/>
      <c r="W100" s="35"/>
    </row>
    <row r="101" spans="2:23" ht="15.95" customHeight="1">
      <c r="B101" s="49"/>
      <c r="C101" s="84" t="s">
        <v>40</v>
      </c>
      <c r="D101" s="110" t="s">
        <v>46</v>
      </c>
      <c r="E101" s="110"/>
      <c r="F101" s="110"/>
      <c r="G101" s="110"/>
      <c r="H101" s="110"/>
      <c r="I101" s="110"/>
      <c r="J101" s="110"/>
      <c r="K101" s="110"/>
      <c r="L101" s="110"/>
      <c r="M101" s="110"/>
      <c r="N101" s="110"/>
      <c r="O101" s="110"/>
      <c r="P101" s="110"/>
      <c r="Q101" s="110"/>
      <c r="R101" s="110"/>
      <c r="S101" s="67"/>
      <c r="V101" s="35"/>
      <c r="W101" s="35"/>
    </row>
    <row r="102" spans="2:23" ht="15.95" customHeight="1">
      <c r="B102" s="49"/>
      <c r="C102" s="10"/>
      <c r="D102" s="110"/>
      <c r="E102" s="110"/>
      <c r="F102" s="110"/>
      <c r="G102" s="110"/>
      <c r="H102" s="110"/>
      <c r="I102" s="110"/>
      <c r="J102" s="110"/>
      <c r="K102" s="110"/>
      <c r="L102" s="110"/>
      <c r="M102" s="110"/>
      <c r="N102" s="110"/>
      <c r="O102" s="110"/>
      <c r="P102" s="110"/>
      <c r="Q102" s="110"/>
      <c r="R102" s="110"/>
      <c r="S102" s="67"/>
      <c r="V102" s="35"/>
      <c r="W102" s="35"/>
    </row>
    <row r="103" spans="2:23" ht="15.95" customHeight="1">
      <c r="B103" s="49"/>
      <c r="C103" s="10"/>
      <c r="D103" s="110"/>
      <c r="E103" s="110"/>
      <c r="F103" s="110"/>
      <c r="G103" s="110"/>
      <c r="H103" s="110"/>
      <c r="I103" s="110"/>
      <c r="J103" s="110"/>
      <c r="K103" s="110"/>
      <c r="L103" s="110"/>
      <c r="M103" s="110"/>
      <c r="N103" s="110"/>
      <c r="O103" s="110"/>
      <c r="P103" s="110"/>
      <c r="Q103" s="110"/>
      <c r="R103" s="110"/>
      <c r="S103" s="67"/>
      <c r="V103" s="35"/>
      <c r="W103" s="35"/>
    </row>
    <row r="104" spans="2:23" ht="8.1" customHeight="1">
      <c r="B104" s="49"/>
      <c r="C104" s="10"/>
      <c r="D104" s="10"/>
      <c r="E104" s="10"/>
      <c r="F104" s="10"/>
      <c r="G104" s="10"/>
      <c r="H104" s="10"/>
      <c r="I104" s="10"/>
      <c r="J104" s="10"/>
      <c r="K104" s="10"/>
      <c r="L104" s="10"/>
      <c r="M104" s="10"/>
      <c r="N104" s="10"/>
      <c r="O104" s="10"/>
      <c r="P104" s="10"/>
      <c r="Q104" s="10"/>
      <c r="R104" s="10"/>
      <c r="S104" s="67"/>
      <c r="V104" s="35"/>
      <c r="W104" s="35"/>
    </row>
    <row r="105" spans="2:23" ht="15.95" customHeight="1">
      <c r="B105" s="49"/>
      <c r="C105" s="84" t="s">
        <v>40</v>
      </c>
      <c r="D105" s="110" t="s">
        <v>156</v>
      </c>
      <c r="E105" s="110"/>
      <c r="F105" s="110"/>
      <c r="G105" s="110"/>
      <c r="H105" s="110"/>
      <c r="I105" s="110"/>
      <c r="J105" s="110"/>
      <c r="K105" s="110"/>
      <c r="L105" s="110"/>
      <c r="M105" s="110"/>
      <c r="N105" s="110"/>
      <c r="O105" s="110"/>
      <c r="P105" s="110"/>
      <c r="Q105" s="110"/>
      <c r="R105" s="110"/>
      <c r="S105" s="67"/>
      <c r="V105" s="35"/>
      <c r="W105" s="35"/>
    </row>
    <row r="106" spans="2:23" ht="15.95" customHeight="1">
      <c r="B106" s="49"/>
      <c r="C106" s="10"/>
      <c r="D106" s="110"/>
      <c r="E106" s="110"/>
      <c r="F106" s="110"/>
      <c r="G106" s="110"/>
      <c r="H106" s="110"/>
      <c r="I106" s="110"/>
      <c r="J106" s="110"/>
      <c r="K106" s="110"/>
      <c r="L106" s="110"/>
      <c r="M106" s="110"/>
      <c r="N106" s="110"/>
      <c r="O106" s="110"/>
      <c r="P106" s="110"/>
      <c r="Q106" s="110"/>
      <c r="R106" s="110"/>
      <c r="S106" s="67"/>
      <c r="V106" s="35"/>
      <c r="W106" s="35"/>
    </row>
    <row r="107" spans="2:23" ht="15.95" customHeight="1">
      <c r="B107" s="49"/>
      <c r="C107" s="10"/>
      <c r="D107" s="110"/>
      <c r="E107" s="110"/>
      <c r="F107" s="110"/>
      <c r="G107" s="110"/>
      <c r="H107" s="110"/>
      <c r="I107" s="110"/>
      <c r="J107" s="110"/>
      <c r="K107" s="110"/>
      <c r="L107" s="110"/>
      <c r="M107" s="110"/>
      <c r="N107" s="110"/>
      <c r="O107" s="110"/>
      <c r="P107" s="110"/>
      <c r="Q107" s="110"/>
      <c r="R107" s="110"/>
      <c r="S107" s="67"/>
      <c r="V107" s="35"/>
      <c r="W107" s="35"/>
    </row>
    <row r="108" spans="2:23" ht="9" customHeight="1">
      <c r="B108" s="86"/>
      <c r="C108" s="87"/>
      <c r="D108" s="87"/>
      <c r="E108" s="87"/>
      <c r="F108" s="87"/>
      <c r="G108" s="87"/>
      <c r="H108" s="87"/>
      <c r="I108" s="87"/>
      <c r="J108" s="87"/>
      <c r="K108" s="87"/>
      <c r="L108" s="87"/>
      <c r="M108" s="87"/>
      <c r="N108" s="87"/>
      <c r="O108" s="87"/>
      <c r="P108" s="87"/>
      <c r="Q108" s="87"/>
      <c r="R108" s="87"/>
      <c r="S108" s="71"/>
      <c r="V108" s="35"/>
      <c r="W108" s="35"/>
    </row>
    <row r="109" spans="2:23" ht="7.5" customHeight="1"/>
    <row r="110" spans="2:23" ht="15.95" customHeight="1"/>
    <row r="111" spans="2:23" s="88" customFormat="1" ht="15.95" customHeight="1"/>
    <row r="112" spans="2:23" ht="15.95" customHeight="1"/>
  </sheetData>
  <sheetProtection formatCells="0" formatColumns="0" formatRows="0" insertColumns="0" insertRows="0" deleteColumns="0" deleteRows="0" selectLockedCells="1" sort="0"/>
  <mergeCells count="126">
    <mergeCell ref="B2:R2"/>
    <mergeCell ref="AC2:AD2"/>
    <mergeCell ref="AH2:AJ2"/>
    <mergeCell ref="B3:R3"/>
    <mergeCell ref="C5:E5"/>
    <mergeCell ref="G5:O5"/>
    <mergeCell ref="P5:P7"/>
    <mergeCell ref="Q5:R7"/>
    <mergeCell ref="AC5:AD5"/>
    <mergeCell ref="C6:E6"/>
    <mergeCell ref="G6:O6"/>
    <mergeCell ref="C7:E7"/>
    <mergeCell ref="G7:M7"/>
    <mergeCell ref="N7:O7"/>
    <mergeCell ref="C14:E14"/>
    <mergeCell ref="G14:O14"/>
    <mergeCell ref="P14:Q14"/>
    <mergeCell ref="AH8:AJ8"/>
    <mergeCell ref="G9:H11"/>
    <mergeCell ref="I9:I11"/>
    <mergeCell ref="J9:R9"/>
    <mergeCell ref="J10:R10"/>
    <mergeCell ref="J11:R11"/>
    <mergeCell ref="C8:E12"/>
    <mergeCell ref="G8:H8"/>
    <mergeCell ref="I8:R8"/>
    <mergeCell ref="G12:H12"/>
    <mergeCell ref="I12:M12"/>
    <mergeCell ref="N12:O12"/>
    <mergeCell ref="P12:R12"/>
    <mergeCell ref="C13:E13"/>
    <mergeCell ref="G13:K13"/>
    <mergeCell ref="L13:M13"/>
    <mergeCell ref="N13:R13"/>
    <mergeCell ref="B15:F16"/>
    <mergeCell ref="G15:K16"/>
    <mergeCell ref="L15:M16"/>
    <mergeCell ref="N15:O16"/>
    <mergeCell ref="P15:Q16"/>
    <mergeCell ref="C17:E17"/>
    <mergeCell ref="G17:K17"/>
    <mergeCell ref="L17:M17"/>
    <mergeCell ref="N17:O17"/>
    <mergeCell ref="P17:Q17"/>
    <mergeCell ref="C18:E18"/>
    <mergeCell ref="G18:K18"/>
    <mergeCell ref="L18:M18"/>
    <mergeCell ref="N18:O18"/>
    <mergeCell ref="P18:Q18"/>
    <mergeCell ref="C19:E19"/>
    <mergeCell ref="G19:K19"/>
    <mergeCell ref="L19:M19"/>
    <mergeCell ref="N19:O19"/>
    <mergeCell ref="P19:Q19"/>
    <mergeCell ref="C20:E20"/>
    <mergeCell ref="G20:K20"/>
    <mergeCell ref="L20:M20"/>
    <mergeCell ref="N20:O20"/>
    <mergeCell ref="P20:Q20"/>
    <mergeCell ref="C21:E21"/>
    <mergeCell ref="G21:K21"/>
    <mergeCell ref="L21:M21"/>
    <mergeCell ref="N21:O21"/>
    <mergeCell ref="P21:Q21"/>
    <mergeCell ref="C24:J24"/>
    <mergeCell ref="L24:O24"/>
    <mergeCell ref="P24:R24"/>
    <mergeCell ref="C25:J25"/>
    <mergeCell ref="L25:O25"/>
    <mergeCell ref="P25:R25"/>
    <mergeCell ref="C22:E22"/>
    <mergeCell ref="G22:K22"/>
    <mergeCell ref="L22:M22"/>
    <mergeCell ref="N22:O22"/>
    <mergeCell ref="P22:Q22"/>
    <mergeCell ref="C23:E23"/>
    <mergeCell ref="G23:K23"/>
    <mergeCell ref="L23:M23"/>
    <mergeCell ref="N23:O23"/>
    <mergeCell ref="P23:Q23"/>
    <mergeCell ref="E42:R43"/>
    <mergeCell ref="E45:R46"/>
    <mergeCell ref="E49:F49"/>
    <mergeCell ref="B52:S52"/>
    <mergeCell ref="C54:R56"/>
    <mergeCell ref="C58:R58"/>
    <mergeCell ref="C26:J26"/>
    <mergeCell ref="L26:O26"/>
    <mergeCell ref="P26:R26"/>
    <mergeCell ref="C28:R28"/>
    <mergeCell ref="E35:R37"/>
    <mergeCell ref="E39:R40"/>
    <mergeCell ref="C60:J60"/>
    <mergeCell ref="L60:R60"/>
    <mergeCell ref="L62:R62"/>
    <mergeCell ref="B65:S65"/>
    <mergeCell ref="C67:R67"/>
    <mergeCell ref="C71:F71"/>
    <mergeCell ref="G71:N71"/>
    <mergeCell ref="O71:P71"/>
    <mergeCell ref="Q71:R71"/>
    <mergeCell ref="L61:R61"/>
    <mergeCell ref="C77:F77"/>
    <mergeCell ref="G77:K77"/>
    <mergeCell ref="L77:N77"/>
    <mergeCell ref="O77:P77"/>
    <mergeCell ref="Q77:R77"/>
    <mergeCell ref="C78:F78"/>
    <mergeCell ref="L78:N78"/>
    <mergeCell ref="Q78:R78"/>
    <mergeCell ref="C72:F72"/>
    <mergeCell ref="G72:I72"/>
    <mergeCell ref="Q72:R72"/>
    <mergeCell ref="C73:F73"/>
    <mergeCell ref="G73:I73"/>
    <mergeCell ref="Q73:R73"/>
    <mergeCell ref="D93:R94"/>
    <mergeCell ref="D96:R97"/>
    <mergeCell ref="D101:R103"/>
    <mergeCell ref="D105:R107"/>
    <mergeCell ref="C79:F79"/>
    <mergeCell ref="L79:N79"/>
    <mergeCell ref="Q79:R79"/>
    <mergeCell ref="B84:S84"/>
    <mergeCell ref="D86:R87"/>
    <mergeCell ref="D89:R91"/>
  </mergeCells>
  <phoneticPr fontId="1"/>
  <dataValidations count="7">
    <dataValidation type="list" allowBlank="1" showInputMessage="1" showErrorMessage="1" sqref="E49:F49 C69 C75">
      <formula1>"○,　"</formula1>
    </dataValidation>
    <dataValidation type="list" allowBlank="1" showInputMessage="1" showErrorMessage="1" sqref="K60:K62">
      <formula1>"○,×,　"</formula1>
    </dataValidation>
    <dataValidation type="list" allowBlank="1" showInputMessage="1" showErrorMessage="1" sqref="R17:R23">
      <formula1>"町内,町外,町内・町外"</formula1>
    </dataValidation>
    <dataValidation type="list" allowBlank="1" showInputMessage="1" showErrorMessage="1" sqref="P17:Q23">
      <formula1>"有,無,有・無"</formula1>
    </dataValidation>
    <dataValidation type="list" allowBlank="1" showInputMessage="1" showErrorMessage="1" sqref="N17:O23">
      <formula1>"男,女,男・女"</formula1>
    </dataValidation>
    <dataValidation imeMode="halfAlpha" allowBlank="1" showInputMessage="1" showErrorMessage="1" sqref="I12 P12:Q12"/>
    <dataValidation type="list" allowBlank="1" showInputMessage="1" showErrorMessage="1" sqref="N13:R13">
      <formula1>INDIRECT(IF(SUM(L18:M21)&lt;160,"合計160歳以上", "合計160歳未満"))</formula1>
    </dataValidation>
  </dataValidations>
  <pageMargins left="0.95" right="0.5" top="0.4" bottom="0.24" header="0.3" footer="0.19"/>
  <pageSetup paperSize="9"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12</xdr:col>
                    <xdr:colOff>66675</xdr:colOff>
                    <xdr:row>25</xdr:row>
                    <xdr:rowOff>9525</xdr:rowOff>
                  </from>
                  <to>
                    <xdr:col>14</xdr:col>
                    <xdr:colOff>352425</xdr:colOff>
                    <xdr:row>26</xdr:row>
                    <xdr:rowOff>66675</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12</xdr:col>
                    <xdr:colOff>85725</xdr:colOff>
                    <xdr:row>23</xdr:row>
                    <xdr:rowOff>9525</xdr:rowOff>
                  </from>
                  <to>
                    <xdr:col>14</xdr:col>
                    <xdr:colOff>190500</xdr:colOff>
                    <xdr:row>24</xdr:row>
                    <xdr:rowOff>66675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12</xdr:col>
                    <xdr:colOff>76200</xdr:colOff>
                    <xdr:row>24</xdr:row>
                    <xdr:rowOff>9525</xdr:rowOff>
                  </from>
                  <to>
                    <xdr:col>14</xdr:col>
                    <xdr:colOff>161925</xdr:colOff>
                    <xdr:row>25</xdr:row>
                    <xdr:rowOff>66675</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15</xdr:col>
                    <xdr:colOff>209550</xdr:colOff>
                    <xdr:row>23</xdr:row>
                    <xdr:rowOff>19050</xdr:rowOff>
                  </from>
                  <to>
                    <xdr:col>17</xdr:col>
                    <xdr:colOff>333375</xdr:colOff>
                    <xdr:row>24</xdr:row>
                    <xdr:rowOff>76200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15</xdr:col>
                    <xdr:colOff>209550</xdr:colOff>
                    <xdr:row>24</xdr:row>
                    <xdr:rowOff>9525</xdr:rowOff>
                  </from>
                  <to>
                    <xdr:col>17</xdr:col>
                    <xdr:colOff>390525</xdr:colOff>
                    <xdr:row>25</xdr:row>
                    <xdr:rowOff>66675</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from>
                    <xdr:col>15</xdr:col>
                    <xdr:colOff>209550</xdr:colOff>
                    <xdr:row>25</xdr:row>
                    <xdr:rowOff>9525</xdr:rowOff>
                  </from>
                  <to>
                    <xdr:col>17</xdr:col>
                    <xdr:colOff>352425</xdr:colOff>
                    <xdr:row>26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CJ112"/>
  <sheetViews>
    <sheetView tabSelected="1" view="pageBreakPreview" zoomScaleNormal="100" zoomScaleSheetLayoutView="100" workbookViewId="0">
      <selection activeCell="Q5" sqref="Q5:R7"/>
    </sheetView>
  </sheetViews>
  <sheetFormatPr defaultRowHeight="13.5"/>
  <cols>
    <col min="1" max="1" width="2" style="12" customWidth="1"/>
    <col min="2" max="2" width="0.875" style="12" customWidth="1"/>
    <col min="3" max="3" width="2.75" style="12" customWidth="1"/>
    <col min="4" max="4" width="6.75" style="12" customWidth="1"/>
    <col min="5" max="5" width="4.75" style="12" customWidth="1"/>
    <col min="6" max="6" width="0.875" style="12" customWidth="1"/>
    <col min="7" max="7" width="3.75" style="12" customWidth="1"/>
    <col min="8" max="8" width="6.375" style="12" customWidth="1"/>
    <col min="9" max="9" width="2.875" style="12" customWidth="1"/>
    <col min="10" max="15" width="5.375" style="12" customWidth="1"/>
    <col min="16" max="16" width="3" style="12" customWidth="1"/>
    <col min="17" max="17" width="8.25" style="12" customWidth="1"/>
    <col min="18" max="18" width="10.125" style="12" customWidth="1"/>
    <col min="19" max="19" width="1.25" style="12" customWidth="1"/>
    <col min="20" max="20" width="1.875" style="12" customWidth="1"/>
    <col min="21" max="21" width="1.375" style="12" customWidth="1"/>
    <col min="22" max="22" width="3.25" style="12" customWidth="1"/>
    <col min="23" max="23" width="50.75" style="12" customWidth="1"/>
    <col min="24" max="24" width="48.875" style="12" customWidth="1"/>
    <col min="25" max="25" width="22.375" style="12" customWidth="1"/>
    <col min="26" max="26" width="11.25" style="12" customWidth="1"/>
    <col min="27" max="27" width="6.875" style="12" customWidth="1"/>
    <col min="28" max="28" width="5.5" style="12" customWidth="1"/>
    <col min="29" max="29" width="11.875" style="12" customWidth="1"/>
    <col min="30" max="30" width="2" style="12" customWidth="1"/>
    <col min="31" max="31" width="9.125" style="12" customWidth="1"/>
    <col min="32" max="32" width="26" style="12" customWidth="1"/>
    <col min="33" max="33" width="23.875" style="12" customWidth="1"/>
    <col min="34" max="36" width="5.625" style="12" customWidth="1"/>
    <col min="37" max="37" width="17.125" style="12" customWidth="1"/>
    <col min="38" max="38" width="13" style="12" customWidth="1"/>
    <col min="39" max="39" width="14.375" style="12" customWidth="1"/>
    <col min="40" max="40" width="12.25" style="12" customWidth="1"/>
    <col min="41" max="43" width="1.625" style="12" customWidth="1"/>
    <col min="44" max="45" width="9" style="12"/>
    <col min="46" max="49" width="4.625" style="12" customWidth="1"/>
    <col min="50" max="50" width="11.75" style="12" customWidth="1"/>
    <col min="51" max="54" width="4.625" style="12" customWidth="1"/>
    <col min="55" max="55" width="11.25" style="12" customWidth="1"/>
    <col min="56" max="59" width="4.625" style="12" customWidth="1"/>
    <col min="60" max="60" width="12.5" style="12" customWidth="1"/>
    <col min="61" max="64" width="4.625" style="12" customWidth="1"/>
    <col min="65" max="65" width="11.25" style="12" customWidth="1"/>
    <col min="66" max="69" width="4.625" style="12" customWidth="1"/>
    <col min="70" max="70" width="11.375" style="12" customWidth="1"/>
    <col min="71" max="74" width="4.625" style="12" customWidth="1"/>
    <col min="75" max="75" width="11.625" style="12" customWidth="1"/>
    <col min="76" max="80" width="4.625" style="12" customWidth="1"/>
    <col min="81" max="82" width="9.625" style="12" customWidth="1"/>
    <col min="83" max="85" width="6.625" style="12" customWidth="1"/>
    <col min="86" max="16384" width="9" style="12"/>
  </cols>
  <sheetData>
    <row r="1" spans="1:88">
      <c r="A1" s="10"/>
      <c r="B1" s="10"/>
      <c r="C1" s="10"/>
      <c r="D1" s="10"/>
      <c r="E1" s="10"/>
      <c r="F1" s="10"/>
      <c r="G1" s="10"/>
      <c r="H1" s="10"/>
      <c r="I1" s="10"/>
      <c r="J1" s="10"/>
      <c r="K1" s="10"/>
      <c r="L1" s="10"/>
      <c r="M1" s="10"/>
      <c r="N1" s="10"/>
      <c r="O1" s="10"/>
      <c r="P1" s="10"/>
      <c r="Q1" s="10"/>
      <c r="R1" s="10"/>
      <c r="S1" s="10"/>
      <c r="T1" s="10"/>
      <c r="U1" s="11"/>
      <c r="CD1" s="12" t="b">
        <v>1</v>
      </c>
    </row>
    <row r="2" spans="1:88" ht="21">
      <c r="A2" s="10"/>
      <c r="B2" s="233" t="s">
        <v>170</v>
      </c>
      <c r="C2" s="233"/>
      <c r="D2" s="233"/>
      <c r="E2" s="233"/>
      <c r="F2" s="233"/>
      <c r="G2" s="233"/>
      <c r="H2" s="233"/>
      <c r="I2" s="233"/>
      <c r="J2" s="233"/>
      <c r="K2" s="233"/>
      <c r="L2" s="233"/>
      <c r="M2" s="233"/>
      <c r="N2" s="233"/>
      <c r="O2" s="233"/>
      <c r="P2" s="233"/>
      <c r="Q2" s="233"/>
      <c r="R2" s="233"/>
      <c r="S2" s="10"/>
      <c r="T2" s="10"/>
      <c r="V2" s="13" t="s">
        <v>92</v>
      </c>
      <c r="W2" s="14"/>
      <c r="AA2" s="15" t="s">
        <v>123</v>
      </c>
      <c r="AB2" s="15" t="s">
        <v>94</v>
      </c>
      <c r="AC2" s="234" t="s">
        <v>95</v>
      </c>
      <c r="AD2" s="235"/>
      <c r="AE2" s="15" t="s">
        <v>96</v>
      </c>
      <c r="AF2" s="15" t="s">
        <v>97</v>
      </c>
      <c r="AG2" s="15" t="s">
        <v>98</v>
      </c>
      <c r="AH2" s="234" t="s">
        <v>99</v>
      </c>
      <c r="AI2" s="236"/>
      <c r="AJ2" s="235"/>
      <c r="AK2" s="15" t="s">
        <v>100</v>
      </c>
      <c r="AL2" s="15" t="s">
        <v>101</v>
      </c>
      <c r="AM2" s="15" t="s">
        <v>102</v>
      </c>
      <c r="AN2" s="15" t="s">
        <v>161</v>
      </c>
      <c r="AO2" s="15"/>
      <c r="AP2" s="15"/>
      <c r="AQ2" s="15"/>
      <c r="AR2" s="15" t="s">
        <v>107</v>
      </c>
      <c r="AS2" s="16" t="s">
        <v>103</v>
      </c>
      <c r="AT2" s="17" t="s">
        <v>104</v>
      </c>
      <c r="AU2" s="17" t="s">
        <v>105</v>
      </c>
      <c r="AV2" s="17" t="s">
        <v>106</v>
      </c>
      <c r="AW2" s="18" t="s">
        <v>107</v>
      </c>
      <c r="AX2" s="16" t="s">
        <v>108</v>
      </c>
      <c r="AY2" s="17" t="s">
        <v>104</v>
      </c>
      <c r="AZ2" s="17" t="s">
        <v>105</v>
      </c>
      <c r="BA2" s="17" t="s">
        <v>106</v>
      </c>
      <c r="BB2" s="18" t="s">
        <v>107</v>
      </c>
      <c r="BC2" s="16" t="s">
        <v>109</v>
      </c>
      <c r="BD2" s="17" t="s">
        <v>104</v>
      </c>
      <c r="BE2" s="17" t="s">
        <v>105</v>
      </c>
      <c r="BF2" s="17" t="s">
        <v>106</v>
      </c>
      <c r="BG2" s="18" t="s">
        <v>107</v>
      </c>
      <c r="BH2" s="16" t="s">
        <v>110</v>
      </c>
      <c r="BI2" s="17" t="s">
        <v>104</v>
      </c>
      <c r="BJ2" s="17" t="s">
        <v>105</v>
      </c>
      <c r="BK2" s="17" t="s">
        <v>106</v>
      </c>
      <c r="BL2" s="18" t="s">
        <v>107</v>
      </c>
      <c r="BM2" s="16" t="s">
        <v>111</v>
      </c>
      <c r="BN2" s="17" t="s">
        <v>104</v>
      </c>
      <c r="BO2" s="17" t="s">
        <v>105</v>
      </c>
      <c r="BP2" s="17" t="s">
        <v>106</v>
      </c>
      <c r="BQ2" s="18" t="s">
        <v>107</v>
      </c>
      <c r="BR2" s="16" t="s">
        <v>113</v>
      </c>
      <c r="BS2" s="17" t="s">
        <v>104</v>
      </c>
      <c r="BT2" s="17" t="s">
        <v>105</v>
      </c>
      <c r="BU2" s="17" t="s">
        <v>106</v>
      </c>
      <c r="BV2" s="18" t="s">
        <v>107</v>
      </c>
      <c r="BW2" s="16" t="s">
        <v>112</v>
      </c>
      <c r="BX2" s="17" t="s">
        <v>104</v>
      </c>
      <c r="BY2" s="17" t="s">
        <v>105</v>
      </c>
      <c r="BZ2" s="17" t="s">
        <v>106</v>
      </c>
      <c r="CA2" s="18" t="s">
        <v>107</v>
      </c>
      <c r="CB2" s="15" t="s">
        <v>114</v>
      </c>
      <c r="CC2" s="15" t="s">
        <v>115</v>
      </c>
      <c r="CD2" s="15" t="s">
        <v>116</v>
      </c>
      <c r="CE2" s="15" t="s">
        <v>117</v>
      </c>
      <c r="CF2" s="15" t="s">
        <v>118</v>
      </c>
      <c r="CG2" s="15" t="s">
        <v>119</v>
      </c>
      <c r="CH2" s="15" t="s">
        <v>120</v>
      </c>
      <c r="CI2" s="15" t="s">
        <v>121</v>
      </c>
      <c r="CJ2" s="15" t="s">
        <v>122</v>
      </c>
    </row>
    <row r="3" spans="1:88" ht="18" customHeight="1">
      <c r="A3" s="10"/>
      <c r="B3" s="237" t="s">
        <v>171</v>
      </c>
      <c r="C3" s="237"/>
      <c r="D3" s="237"/>
      <c r="E3" s="237"/>
      <c r="F3" s="237"/>
      <c r="G3" s="237"/>
      <c r="H3" s="237"/>
      <c r="I3" s="237"/>
      <c r="J3" s="237"/>
      <c r="K3" s="237"/>
      <c r="L3" s="237"/>
      <c r="M3" s="237"/>
      <c r="N3" s="237"/>
      <c r="O3" s="237"/>
      <c r="P3" s="237"/>
      <c r="Q3" s="237"/>
      <c r="R3" s="237"/>
      <c r="S3" s="10"/>
      <c r="T3" s="10"/>
      <c r="V3" s="19" t="s">
        <v>93</v>
      </c>
      <c r="W3" s="20"/>
      <c r="AA3" s="21">
        <v>1</v>
      </c>
      <c r="AB3" s="21" t="e">
        <f>VLOOKUP(AA7,Z8:AA18,2)</f>
        <v>#N/A</v>
      </c>
      <c r="AC3" s="22" t="str">
        <f>IF(I8="","",I8)</f>
        <v>川辺　一郎</v>
      </c>
      <c r="AD3" s="23"/>
      <c r="AE3" s="21" t="str">
        <f>AE7&amp;"-"&amp;AF7</f>
        <v>509-0315</v>
      </c>
      <c r="AF3" s="24" t="str">
        <f>IF(J10="","",J10)</f>
        <v>岐阜県加茂郡川辺町中川辺1518-4</v>
      </c>
      <c r="AG3" s="24" t="str">
        <f>IF(J11="","",J11)</f>
        <v>川辺マンションＡ棟123号室</v>
      </c>
      <c r="AH3" s="25" t="str">
        <f>LEFT(AH8,3)</f>
        <v>090</v>
      </c>
      <c r="AI3" s="26" t="str">
        <f>MID(AH8,4,4)</f>
        <v>1234</v>
      </c>
      <c r="AJ3" s="26" t="str">
        <f>MID(AH8,8,4)</f>
        <v>5678</v>
      </c>
      <c r="AK3" s="24" t="str">
        <f>IF(G6="","",G6)</f>
        <v>川辺ローイングチーム</v>
      </c>
      <c r="AL3" s="21" t="str">
        <f>N13</f>
        <v>男女混合の部</v>
      </c>
      <c r="AM3" s="27" t="str">
        <f>IF(G7="","",G7)</f>
        <v>川辺工業株式会社</v>
      </c>
      <c r="AN3" s="21" t="str">
        <f>IF(G14="","",G14)</f>
        <v>ichiro@kawabe-gifu.jp</v>
      </c>
      <c r="AO3" s="21"/>
      <c r="AP3" s="21"/>
      <c r="AQ3" s="21"/>
      <c r="AR3" s="21"/>
      <c r="AS3" s="28" t="str">
        <f>IF(G17="","",G17)</f>
        <v>川辺　一郎</v>
      </c>
      <c r="AT3" s="29">
        <f>IF(L17&gt;0,L17,"")</f>
        <v>47</v>
      </c>
      <c r="AU3" s="29" t="str">
        <f>IF($N17="男","男",IF($N17="女","女",""))</f>
        <v>男</v>
      </c>
      <c r="AV3" s="30" t="str">
        <f>IF($P17="有","有",IF($P17="無","無",""))</f>
        <v>有</v>
      </c>
      <c r="AW3" s="31"/>
      <c r="AX3" s="28" t="str">
        <f>IF(G18="","",G18)</f>
        <v>上川辺　二雄</v>
      </c>
      <c r="AY3" s="29">
        <f>IF(L18&gt;0,L18,"")</f>
        <v>35</v>
      </c>
      <c r="AZ3" s="29" t="str">
        <f>IF($N18="男","男",IF($N18="女","女",""))</f>
        <v>男</v>
      </c>
      <c r="BA3" s="30" t="str">
        <f>IF($P18="有","有",IF($P18="無","無",""))</f>
        <v>無</v>
      </c>
      <c r="BB3" s="31"/>
      <c r="BC3" s="28" t="str">
        <f>IF(G19="","",G19)</f>
        <v>石神　三也</v>
      </c>
      <c r="BD3" s="29">
        <f>IF(L19&gt;0,L19,"")</f>
        <v>43</v>
      </c>
      <c r="BE3" s="29" t="str">
        <f>IF($N19="男","男",IF($N19="女","女",""))</f>
        <v>男</v>
      </c>
      <c r="BF3" s="30" t="str">
        <f>IF($P19="有","有",IF($P19="無","無",""))</f>
        <v>無</v>
      </c>
      <c r="BG3" s="31"/>
      <c r="BH3" s="28" t="str">
        <f>IF(G20="","",G20)</f>
        <v>西栃井　四美</v>
      </c>
      <c r="BI3" s="29">
        <f>IF(L20&gt;0,L20,"")</f>
        <v>35</v>
      </c>
      <c r="BJ3" s="29" t="str">
        <f>IF($N20="男","男",IF($N20="女","女",""))</f>
        <v>女</v>
      </c>
      <c r="BK3" s="30" t="str">
        <f>IF($P20="有","有",IF($P20="無","無",""))</f>
        <v>無</v>
      </c>
      <c r="BL3" s="31"/>
      <c r="BM3" s="28" t="str">
        <f>IF(G21="","",G21)</f>
        <v>鹿塩　五子</v>
      </c>
      <c r="BN3" s="29">
        <f>IF(L21&gt;0,L21,"")</f>
        <v>33</v>
      </c>
      <c r="BO3" s="29" t="str">
        <f>IF($N21="男","男",IF($N21="女","女",""))</f>
        <v>女</v>
      </c>
      <c r="BP3" s="30" t="str">
        <f>IF($P21="有","有",IF($P21="無","無",""))</f>
        <v>無</v>
      </c>
      <c r="BQ3" s="31"/>
      <c r="BR3" s="28" t="str">
        <f>IF(G22="","",G22)</f>
        <v>福島　六雄</v>
      </c>
      <c r="BS3" s="29">
        <f>IF(L22&gt;0,L22,"")</f>
        <v>41</v>
      </c>
      <c r="BT3" s="29" t="str">
        <f>IF($N22="男","男",IF($N22="女","女",""))</f>
        <v>男</v>
      </c>
      <c r="BU3" s="30" t="str">
        <f>IF($P22="有","有",IF($P22="無","無",""))</f>
        <v>無</v>
      </c>
      <c r="BV3" s="31"/>
      <c r="BW3" s="28" t="str">
        <f>IF(G23="","",G23)</f>
        <v>下吉田　七江</v>
      </c>
      <c r="BX3" s="29">
        <f>IF(L23&gt;0,L23,"")</f>
        <v>36</v>
      </c>
      <c r="BY3" s="29" t="str">
        <f>IF($N23="男","男",IF($N23="女","女",""))</f>
        <v>女</v>
      </c>
      <c r="BZ3" s="30" t="str">
        <f>IF($P23="有","有",IF($P23="無","無",""))</f>
        <v>無</v>
      </c>
      <c r="CA3" s="31"/>
      <c r="CB3" s="32"/>
      <c r="CC3" s="21" t="str">
        <f>IF(CC8=TRUE,"希望する",IF(CC9=TRUE,"希望しない",""))</f>
        <v>希望する</v>
      </c>
      <c r="CD3" s="21" t="str">
        <f>IF(CD8=TRUE,"希望する",IF(CD9=TRUE,"希望しない",""))</f>
        <v>希望しない</v>
      </c>
      <c r="CE3" s="21" t="e">
        <f>IF(#REF!="○","○",IF(#REF!="×","×",""))</f>
        <v>#REF!</v>
      </c>
      <c r="CF3" s="21" t="e">
        <f>IF(#REF!="○","○",IF(#REF!="×","×",""))</f>
        <v>#REF!</v>
      </c>
      <c r="CG3" s="32"/>
      <c r="CH3" s="21" t="str">
        <f>IF(C69="○","○",IF(C69="×","×",""))</f>
        <v>○</v>
      </c>
      <c r="CI3" s="21" t="str">
        <f>IF(C75="○","○",IF(C75="×","×",""))</f>
        <v>○</v>
      </c>
      <c r="CJ3" s="21" t="str">
        <f>IF(CJ8=TRUE,"現金",IF(CJ9=TRUE,"銀行振込",""))</f>
        <v>銀行振込</v>
      </c>
    </row>
    <row r="4" spans="1:88" ht="6.75" customHeight="1">
      <c r="A4" s="10"/>
      <c r="B4" s="10"/>
      <c r="C4" s="10"/>
      <c r="D4" s="10"/>
      <c r="E4" s="10"/>
      <c r="F4" s="10"/>
      <c r="G4" s="10"/>
      <c r="H4" s="10"/>
      <c r="I4" s="10"/>
      <c r="J4" s="10"/>
      <c r="K4" s="10"/>
      <c r="L4" s="10"/>
      <c r="M4" s="10"/>
      <c r="N4" s="10"/>
      <c r="O4" s="10"/>
      <c r="P4" s="10"/>
      <c r="Q4" s="10"/>
      <c r="R4" s="10"/>
      <c r="S4" s="10"/>
      <c r="T4" s="10"/>
    </row>
    <row r="5" spans="1:88" ht="24.95" customHeight="1">
      <c r="A5" s="10"/>
      <c r="B5" s="33"/>
      <c r="C5" s="224" t="s">
        <v>141</v>
      </c>
      <c r="D5" s="224"/>
      <c r="E5" s="224"/>
      <c r="F5" s="34"/>
      <c r="G5" s="238" t="s">
        <v>178</v>
      </c>
      <c r="H5" s="239"/>
      <c r="I5" s="239"/>
      <c r="J5" s="239"/>
      <c r="K5" s="239"/>
      <c r="L5" s="239"/>
      <c r="M5" s="239"/>
      <c r="N5" s="239"/>
      <c r="O5" s="240"/>
      <c r="P5" s="241" t="s">
        <v>27</v>
      </c>
      <c r="Q5" s="244"/>
      <c r="R5" s="245"/>
      <c r="S5" s="10"/>
      <c r="T5" s="10"/>
      <c r="V5" s="35" t="s">
        <v>69</v>
      </c>
      <c r="W5" s="35" t="s">
        <v>164</v>
      </c>
      <c r="AA5" s="36" t="s">
        <v>123</v>
      </c>
      <c r="AB5" s="36" t="s">
        <v>94</v>
      </c>
      <c r="AC5" s="250" t="s">
        <v>95</v>
      </c>
      <c r="AD5" s="250"/>
      <c r="AE5" s="36" t="s">
        <v>96</v>
      </c>
      <c r="AF5" s="36" t="s">
        <v>97</v>
      </c>
      <c r="AG5" s="36" t="s">
        <v>98</v>
      </c>
      <c r="AH5" s="36" t="s">
        <v>99</v>
      </c>
      <c r="AI5" s="36"/>
      <c r="AJ5" s="36"/>
      <c r="AK5" s="36" t="s">
        <v>100</v>
      </c>
      <c r="AL5" s="36" t="s">
        <v>101</v>
      </c>
      <c r="AM5" s="36" t="s">
        <v>102</v>
      </c>
      <c r="AN5" s="36" t="s">
        <v>162</v>
      </c>
      <c r="AO5" s="36"/>
      <c r="AP5" s="36"/>
      <c r="AQ5" s="36"/>
      <c r="AR5" s="36" t="s">
        <v>107</v>
      </c>
      <c r="AS5" s="36" t="s">
        <v>103</v>
      </c>
      <c r="AT5" s="36" t="s">
        <v>104</v>
      </c>
      <c r="AU5" s="36" t="s">
        <v>105</v>
      </c>
      <c r="AV5" s="36" t="s">
        <v>106</v>
      </c>
      <c r="AW5" s="36" t="s">
        <v>107</v>
      </c>
      <c r="AX5" s="36" t="s">
        <v>108</v>
      </c>
      <c r="AY5" s="36" t="s">
        <v>104</v>
      </c>
      <c r="AZ5" s="36" t="s">
        <v>105</v>
      </c>
      <c r="BA5" s="36" t="s">
        <v>106</v>
      </c>
      <c r="BB5" s="36" t="s">
        <v>107</v>
      </c>
      <c r="BC5" s="36" t="s">
        <v>109</v>
      </c>
      <c r="BD5" s="36" t="s">
        <v>104</v>
      </c>
      <c r="BE5" s="36" t="s">
        <v>105</v>
      </c>
      <c r="BF5" s="36" t="s">
        <v>106</v>
      </c>
      <c r="BG5" s="36" t="s">
        <v>107</v>
      </c>
      <c r="BH5" s="36" t="s">
        <v>110</v>
      </c>
      <c r="BI5" s="36" t="s">
        <v>104</v>
      </c>
      <c r="BJ5" s="36" t="s">
        <v>105</v>
      </c>
      <c r="BK5" s="36" t="s">
        <v>106</v>
      </c>
      <c r="BL5" s="36" t="s">
        <v>107</v>
      </c>
      <c r="BM5" s="36" t="s">
        <v>111</v>
      </c>
      <c r="BN5" s="36" t="s">
        <v>104</v>
      </c>
      <c r="BO5" s="36" t="s">
        <v>105</v>
      </c>
      <c r="BP5" s="36" t="s">
        <v>106</v>
      </c>
      <c r="BQ5" s="36" t="s">
        <v>107</v>
      </c>
      <c r="BR5" s="36" t="s">
        <v>113</v>
      </c>
      <c r="BS5" s="36" t="s">
        <v>104</v>
      </c>
      <c r="BT5" s="36" t="s">
        <v>105</v>
      </c>
      <c r="BU5" s="36" t="s">
        <v>106</v>
      </c>
      <c r="BV5" s="36" t="s">
        <v>107</v>
      </c>
      <c r="BW5" s="36" t="s">
        <v>112</v>
      </c>
      <c r="BX5" s="36" t="s">
        <v>104</v>
      </c>
      <c r="BY5" s="36" t="s">
        <v>105</v>
      </c>
      <c r="BZ5" s="36" t="s">
        <v>106</v>
      </c>
      <c r="CA5" s="36" t="s">
        <v>107</v>
      </c>
      <c r="CB5" s="36" t="s">
        <v>114</v>
      </c>
      <c r="CC5" s="36" t="s">
        <v>115</v>
      </c>
      <c r="CD5" s="36" t="s">
        <v>116</v>
      </c>
      <c r="CE5" s="36" t="s">
        <v>117</v>
      </c>
      <c r="CF5" s="36" t="s">
        <v>118</v>
      </c>
      <c r="CG5" s="36" t="s">
        <v>119</v>
      </c>
      <c r="CH5" s="36" t="s">
        <v>120</v>
      </c>
      <c r="CI5" s="36" t="s">
        <v>121</v>
      </c>
      <c r="CJ5" s="36" t="s">
        <v>122</v>
      </c>
    </row>
    <row r="6" spans="1:88" ht="24.95" customHeight="1">
      <c r="A6" s="10"/>
      <c r="B6" s="33"/>
      <c r="C6" s="224" t="s">
        <v>2</v>
      </c>
      <c r="D6" s="224"/>
      <c r="E6" s="224"/>
      <c r="F6" s="34"/>
      <c r="G6" s="238" t="s">
        <v>179</v>
      </c>
      <c r="H6" s="239"/>
      <c r="I6" s="239"/>
      <c r="J6" s="239"/>
      <c r="K6" s="239"/>
      <c r="L6" s="239"/>
      <c r="M6" s="239"/>
      <c r="N6" s="239"/>
      <c r="O6" s="240"/>
      <c r="P6" s="242"/>
      <c r="Q6" s="246"/>
      <c r="R6" s="247"/>
      <c r="S6" s="10"/>
      <c r="T6" s="10"/>
      <c r="V6" s="35" t="s">
        <v>69</v>
      </c>
      <c r="W6" s="35" t="s">
        <v>70</v>
      </c>
      <c r="AA6" s="37"/>
      <c r="AB6" s="38"/>
      <c r="AC6" s="39"/>
      <c r="AD6" s="40"/>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row>
    <row r="7" spans="1:88" ht="24.95" customHeight="1">
      <c r="A7" s="10"/>
      <c r="B7" s="33"/>
      <c r="C7" s="224" t="s">
        <v>15</v>
      </c>
      <c r="D7" s="224"/>
      <c r="E7" s="224"/>
      <c r="F7" s="34"/>
      <c r="G7" s="238" t="s">
        <v>180</v>
      </c>
      <c r="H7" s="239"/>
      <c r="I7" s="239"/>
      <c r="J7" s="239"/>
      <c r="K7" s="239"/>
      <c r="L7" s="239"/>
      <c r="M7" s="239"/>
      <c r="N7" s="251"/>
      <c r="O7" s="252"/>
      <c r="P7" s="243"/>
      <c r="Q7" s="248"/>
      <c r="R7" s="249"/>
      <c r="S7" s="10"/>
      <c r="T7" s="10"/>
      <c r="V7" s="35" t="s">
        <v>69</v>
      </c>
      <c r="W7" s="35" t="s">
        <v>165</v>
      </c>
      <c r="AA7" s="41" t="e">
        <f>MATCH(N13,AB8:AB18,0)</f>
        <v>#N/A</v>
      </c>
      <c r="AB7" s="12" t="e">
        <f>VLOOKUP(AA7,Z8:AA18,2)&amp;N13</f>
        <v>#N/A</v>
      </c>
      <c r="AE7" s="42" t="str">
        <f>LEFT(J9,3)</f>
        <v>509</v>
      </c>
      <c r="AF7" s="42" t="str">
        <f>MID(J9,4,4)</f>
        <v>0315</v>
      </c>
    </row>
    <row r="8" spans="1:88" ht="21.95" customHeight="1">
      <c r="A8" s="10"/>
      <c r="B8" s="43"/>
      <c r="C8" s="208" t="s">
        <v>7</v>
      </c>
      <c r="D8" s="208"/>
      <c r="E8" s="208"/>
      <c r="F8" s="44"/>
      <c r="G8" s="211" t="s">
        <v>13</v>
      </c>
      <c r="H8" s="212"/>
      <c r="I8" s="213" t="s">
        <v>181</v>
      </c>
      <c r="J8" s="214"/>
      <c r="K8" s="214"/>
      <c r="L8" s="214"/>
      <c r="M8" s="214"/>
      <c r="N8" s="214"/>
      <c r="O8" s="214"/>
      <c r="P8" s="214"/>
      <c r="Q8" s="214"/>
      <c r="R8" s="215"/>
      <c r="S8" s="10"/>
      <c r="T8" s="10"/>
      <c r="V8" s="35" t="s">
        <v>69</v>
      </c>
      <c r="W8" s="35" t="s">
        <v>71</v>
      </c>
      <c r="Z8" s="45">
        <v>1</v>
      </c>
      <c r="AA8" s="46" t="str">
        <f>IF($G$13="ふれあい",AC8,AF8)</f>
        <v>Ａ</v>
      </c>
      <c r="AB8" s="47">
        <f>IF($G$13="ふれあい",AE8,AG8)</f>
        <v>0</v>
      </c>
      <c r="AC8" s="46" t="s">
        <v>48</v>
      </c>
      <c r="AD8" s="46"/>
      <c r="AE8" s="47" t="s">
        <v>142</v>
      </c>
      <c r="AF8" s="46" t="s">
        <v>49</v>
      </c>
      <c r="AG8" s="48"/>
      <c r="AH8" s="190" t="str">
        <f>IF(I12="",IF(P12="","",P12),I12)</f>
        <v>09012345678</v>
      </c>
      <c r="AI8" s="191"/>
      <c r="AJ8" s="192"/>
      <c r="CC8" s="89" t="b">
        <v>1</v>
      </c>
      <c r="CD8" s="89" t="b">
        <v>0</v>
      </c>
      <c r="CJ8" s="89" t="b">
        <v>0</v>
      </c>
    </row>
    <row r="9" spans="1:88" ht="18" customHeight="1">
      <c r="A9" s="10"/>
      <c r="B9" s="49"/>
      <c r="C9" s="209"/>
      <c r="D9" s="209"/>
      <c r="E9" s="209"/>
      <c r="F9" s="10"/>
      <c r="G9" s="193" t="s">
        <v>14</v>
      </c>
      <c r="H9" s="194"/>
      <c r="I9" s="199" t="s">
        <v>1</v>
      </c>
      <c r="J9" s="202">
        <v>5090315</v>
      </c>
      <c r="K9" s="202"/>
      <c r="L9" s="202"/>
      <c r="M9" s="202"/>
      <c r="N9" s="202"/>
      <c r="O9" s="202"/>
      <c r="P9" s="202"/>
      <c r="Q9" s="202"/>
      <c r="R9" s="203"/>
      <c r="S9" s="10"/>
      <c r="T9" s="10"/>
      <c r="V9" s="35" t="s">
        <v>69</v>
      </c>
      <c r="W9" s="35" t="s">
        <v>72</v>
      </c>
      <c r="Z9" s="45">
        <v>2</v>
      </c>
      <c r="AA9" s="46" t="str">
        <f t="shared" ref="AA9:AA18" si="0">IF($G$13="ふれあい",AC9,AF9)</f>
        <v>Ｂ</v>
      </c>
      <c r="AB9" s="47">
        <f t="shared" ref="AB9:AB18" si="1">IF($G$13="ふれあい",AE9,AG9)</f>
        <v>0</v>
      </c>
      <c r="AC9" s="46" t="s">
        <v>50</v>
      </c>
      <c r="AD9" s="46"/>
      <c r="AE9" s="47" t="s">
        <v>143</v>
      </c>
      <c r="AF9" s="46" t="s">
        <v>51</v>
      </c>
      <c r="AG9" s="47"/>
      <c r="CC9" s="89" t="b">
        <v>0</v>
      </c>
      <c r="CD9" s="89" t="b">
        <v>1</v>
      </c>
      <c r="CJ9" s="89" t="b">
        <v>1</v>
      </c>
    </row>
    <row r="10" spans="1:88" ht="18" customHeight="1">
      <c r="A10" s="10"/>
      <c r="B10" s="49"/>
      <c r="C10" s="209"/>
      <c r="D10" s="209"/>
      <c r="E10" s="209"/>
      <c r="F10" s="10"/>
      <c r="G10" s="195"/>
      <c r="H10" s="196"/>
      <c r="I10" s="200"/>
      <c r="J10" s="204" t="s">
        <v>182</v>
      </c>
      <c r="K10" s="204"/>
      <c r="L10" s="204"/>
      <c r="M10" s="204"/>
      <c r="N10" s="204"/>
      <c r="O10" s="204"/>
      <c r="P10" s="204"/>
      <c r="Q10" s="204"/>
      <c r="R10" s="205"/>
      <c r="S10" s="10"/>
      <c r="T10" s="10"/>
      <c r="V10" s="35" t="s">
        <v>69</v>
      </c>
      <c r="W10" s="35" t="s">
        <v>73</v>
      </c>
      <c r="Z10" s="45">
        <v>3</v>
      </c>
      <c r="AA10" s="46" t="str">
        <f t="shared" si="0"/>
        <v>Ｃ</v>
      </c>
      <c r="AB10" s="47">
        <f t="shared" si="1"/>
        <v>0</v>
      </c>
      <c r="AC10" s="46" t="s">
        <v>52</v>
      </c>
      <c r="AD10" s="46"/>
      <c r="AE10" s="47" t="s">
        <v>144</v>
      </c>
      <c r="AF10" s="46" t="s">
        <v>53</v>
      </c>
      <c r="AG10" s="47"/>
    </row>
    <row r="11" spans="1:88" ht="18" customHeight="1">
      <c r="A11" s="10"/>
      <c r="B11" s="49"/>
      <c r="C11" s="209"/>
      <c r="D11" s="209"/>
      <c r="E11" s="209"/>
      <c r="F11" s="10"/>
      <c r="G11" s="197"/>
      <c r="H11" s="198"/>
      <c r="I11" s="201"/>
      <c r="J11" s="206" t="s">
        <v>183</v>
      </c>
      <c r="K11" s="206"/>
      <c r="L11" s="206"/>
      <c r="M11" s="206"/>
      <c r="N11" s="206"/>
      <c r="O11" s="206"/>
      <c r="P11" s="206"/>
      <c r="Q11" s="206"/>
      <c r="R11" s="207"/>
      <c r="S11" s="10"/>
      <c r="T11" s="10"/>
      <c r="V11" s="35" t="s">
        <v>69</v>
      </c>
      <c r="W11" s="35" t="s">
        <v>74</v>
      </c>
      <c r="Z11" s="45">
        <v>4</v>
      </c>
      <c r="AA11" s="46" t="str">
        <f t="shared" si="0"/>
        <v>Ｄ</v>
      </c>
      <c r="AB11" s="47">
        <f t="shared" si="1"/>
        <v>0</v>
      </c>
      <c r="AC11" s="46" t="s">
        <v>54</v>
      </c>
      <c r="AD11" s="46"/>
      <c r="AE11" s="47" t="s">
        <v>145</v>
      </c>
      <c r="AF11" s="46" t="s">
        <v>55</v>
      </c>
      <c r="AG11" s="47"/>
    </row>
    <row r="12" spans="1:88" ht="21.95" customHeight="1">
      <c r="A12" s="10"/>
      <c r="B12" s="49"/>
      <c r="C12" s="210"/>
      <c r="D12" s="210"/>
      <c r="E12" s="210"/>
      <c r="F12" s="10"/>
      <c r="G12" s="216" t="s">
        <v>9</v>
      </c>
      <c r="H12" s="217"/>
      <c r="I12" s="218" t="s">
        <v>184</v>
      </c>
      <c r="J12" s="219"/>
      <c r="K12" s="219"/>
      <c r="L12" s="219"/>
      <c r="M12" s="220"/>
      <c r="N12" s="221" t="s">
        <v>8</v>
      </c>
      <c r="O12" s="217"/>
      <c r="P12" s="222" t="s">
        <v>185</v>
      </c>
      <c r="Q12" s="222"/>
      <c r="R12" s="223"/>
      <c r="S12" s="10"/>
      <c r="T12" s="10"/>
      <c r="V12" s="35" t="s">
        <v>69</v>
      </c>
      <c r="W12" s="35" t="s">
        <v>75</v>
      </c>
      <c r="Z12" s="45">
        <v>5</v>
      </c>
      <c r="AA12" s="46" t="str">
        <f t="shared" si="0"/>
        <v>Ｅ</v>
      </c>
      <c r="AB12" s="47">
        <f t="shared" si="1"/>
        <v>0</v>
      </c>
      <c r="AC12" s="46" t="s">
        <v>56</v>
      </c>
      <c r="AD12" s="46"/>
      <c r="AE12" s="47" t="s">
        <v>146</v>
      </c>
      <c r="AF12" s="46" t="s">
        <v>57</v>
      </c>
      <c r="AG12" s="47"/>
    </row>
    <row r="13" spans="1:88" ht="24.95" customHeight="1">
      <c r="A13" s="10"/>
      <c r="B13" s="33"/>
      <c r="C13" s="224" t="s">
        <v>167</v>
      </c>
      <c r="D13" s="224"/>
      <c r="E13" s="224"/>
      <c r="F13" s="34"/>
      <c r="G13" s="225" t="s">
        <v>181</v>
      </c>
      <c r="H13" s="226"/>
      <c r="I13" s="226"/>
      <c r="J13" s="226"/>
      <c r="K13" s="227"/>
      <c r="L13" s="228" t="s">
        <v>16</v>
      </c>
      <c r="M13" s="229"/>
      <c r="N13" s="230" t="s">
        <v>146</v>
      </c>
      <c r="O13" s="231"/>
      <c r="P13" s="231"/>
      <c r="Q13" s="231"/>
      <c r="R13" s="232"/>
      <c r="S13" s="10"/>
      <c r="T13" s="10"/>
      <c r="V13" s="35" t="s">
        <v>81</v>
      </c>
      <c r="W13" s="35" t="s">
        <v>194</v>
      </c>
      <c r="Z13" s="45">
        <v>6</v>
      </c>
      <c r="AA13" s="46" t="str">
        <f t="shared" si="0"/>
        <v>Ｆ</v>
      </c>
      <c r="AB13" s="47">
        <f t="shared" si="1"/>
        <v>0</v>
      </c>
      <c r="AC13" s="46" t="s">
        <v>58</v>
      </c>
      <c r="AD13" s="46"/>
      <c r="AE13" s="47"/>
      <c r="AF13" s="46" t="s">
        <v>59</v>
      </c>
      <c r="AG13" s="47"/>
    </row>
    <row r="14" spans="1:88" ht="24.95" customHeight="1">
      <c r="A14" s="10"/>
      <c r="B14" s="43"/>
      <c r="C14" s="185" t="s">
        <v>168</v>
      </c>
      <c r="D14" s="186"/>
      <c r="E14" s="186"/>
      <c r="F14" s="50"/>
      <c r="G14" s="258" t="s">
        <v>166</v>
      </c>
      <c r="H14" s="259"/>
      <c r="I14" s="259"/>
      <c r="J14" s="259"/>
      <c r="K14" s="259"/>
      <c r="L14" s="259"/>
      <c r="M14" s="259"/>
      <c r="N14" s="259"/>
      <c r="O14" s="259"/>
      <c r="P14" s="189"/>
      <c r="Q14" s="189"/>
      <c r="R14" s="90"/>
      <c r="S14" s="10"/>
      <c r="T14" s="10"/>
      <c r="V14" s="35" t="s">
        <v>81</v>
      </c>
      <c r="W14" s="35" t="s">
        <v>160</v>
      </c>
      <c r="Z14" s="45">
        <v>7</v>
      </c>
      <c r="AA14" s="46" t="str">
        <f t="shared" si="0"/>
        <v>Ｇ</v>
      </c>
      <c r="AB14" s="47">
        <f t="shared" si="1"/>
        <v>0</v>
      </c>
      <c r="AC14" s="46" t="s">
        <v>60</v>
      </c>
      <c r="AD14" s="46"/>
      <c r="AE14" s="47"/>
      <c r="AF14" s="46" t="s">
        <v>61</v>
      </c>
      <c r="AG14" s="47"/>
    </row>
    <row r="15" spans="1:88" ht="15.95" customHeight="1">
      <c r="A15" s="10"/>
      <c r="B15" s="165"/>
      <c r="C15" s="166"/>
      <c r="D15" s="166"/>
      <c r="E15" s="166"/>
      <c r="F15" s="167"/>
      <c r="G15" s="171" t="s">
        <v>19</v>
      </c>
      <c r="H15" s="172"/>
      <c r="I15" s="172"/>
      <c r="J15" s="172"/>
      <c r="K15" s="173"/>
      <c r="L15" s="171" t="s">
        <v>20</v>
      </c>
      <c r="M15" s="173"/>
      <c r="N15" s="171" t="s">
        <v>21</v>
      </c>
      <c r="O15" s="173"/>
      <c r="P15" s="171" t="s">
        <v>22</v>
      </c>
      <c r="Q15" s="173"/>
      <c r="R15" s="51" t="s">
        <v>140</v>
      </c>
      <c r="S15" s="10"/>
      <c r="T15" s="10"/>
      <c r="V15" s="35"/>
      <c r="W15" s="35"/>
      <c r="Z15" s="45">
        <v>8</v>
      </c>
      <c r="AA15" s="46" t="str">
        <f t="shared" si="0"/>
        <v>Ｈ</v>
      </c>
      <c r="AB15" s="47">
        <f t="shared" si="1"/>
        <v>0</v>
      </c>
      <c r="AC15" s="46" t="s">
        <v>62</v>
      </c>
      <c r="AD15" s="46"/>
      <c r="AE15" s="47"/>
      <c r="AF15" s="46" t="s">
        <v>63</v>
      </c>
      <c r="AG15" s="47"/>
    </row>
    <row r="16" spans="1:88" ht="15.95" customHeight="1">
      <c r="A16" s="10"/>
      <c r="B16" s="168"/>
      <c r="C16" s="169"/>
      <c r="D16" s="169"/>
      <c r="E16" s="169"/>
      <c r="F16" s="170"/>
      <c r="G16" s="174"/>
      <c r="H16" s="175"/>
      <c r="I16" s="175"/>
      <c r="J16" s="175"/>
      <c r="K16" s="176"/>
      <c r="L16" s="174"/>
      <c r="M16" s="176"/>
      <c r="N16" s="174"/>
      <c r="O16" s="176"/>
      <c r="P16" s="174"/>
      <c r="Q16" s="176"/>
      <c r="R16" s="52" t="s">
        <v>139</v>
      </c>
      <c r="S16" s="10"/>
      <c r="T16" s="10"/>
      <c r="V16" s="35"/>
      <c r="W16" s="35"/>
      <c r="Z16" s="45">
        <v>9</v>
      </c>
      <c r="AA16" s="46" t="str">
        <f t="shared" si="0"/>
        <v>Ｉ</v>
      </c>
      <c r="AB16" s="47">
        <f t="shared" si="1"/>
        <v>0</v>
      </c>
      <c r="AC16" s="46" t="s">
        <v>64</v>
      </c>
      <c r="AD16" s="46"/>
      <c r="AE16" s="47"/>
      <c r="AF16" s="46" t="s">
        <v>65</v>
      </c>
      <c r="AG16" s="47"/>
    </row>
    <row r="17" spans="1:33" ht="21.95" customHeight="1">
      <c r="A17" s="10"/>
      <c r="B17" s="53"/>
      <c r="C17" s="177" t="s">
        <v>3</v>
      </c>
      <c r="D17" s="177"/>
      <c r="E17" s="177"/>
      <c r="F17" s="54"/>
      <c r="G17" s="273" t="s">
        <v>136</v>
      </c>
      <c r="H17" s="274"/>
      <c r="I17" s="274"/>
      <c r="J17" s="274"/>
      <c r="K17" s="275"/>
      <c r="L17" s="263">
        <v>47</v>
      </c>
      <c r="M17" s="264"/>
      <c r="N17" s="183" t="s">
        <v>172</v>
      </c>
      <c r="O17" s="184"/>
      <c r="P17" s="183" t="s">
        <v>187</v>
      </c>
      <c r="Q17" s="184"/>
      <c r="R17" s="91" t="s">
        <v>189</v>
      </c>
      <c r="S17" s="10"/>
      <c r="T17" s="10"/>
      <c r="V17" s="35" t="s">
        <v>81</v>
      </c>
      <c r="W17" s="35" t="s">
        <v>82</v>
      </c>
      <c r="Z17" s="45">
        <v>10</v>
      </c>
      <c r="AA17" s="46" t="str">
        <f t="shared" si="0"/>
        <v>Ｊ</v>
      </c>
      <c r="AB17" s="47">
        <f t="shared" si="1"/>
        <v>0</v>
      </c>
      <c r="AC17" s="46" t="s">
        <v>66</v>
      </c>
      <c r="AD17" s="46"/>
      <c r="AE17" s="47"/>
      <c r="AF17" s="46" t="s">
        <v>67</v>
      </c>
      <c r="AG17" s="47"/>
    </row>
    <row r="18" spans="1:33" ht="21.95" customHeight="1">
      <c r="A18" s="10"/>
      <c r="B18" s="55"/>
      <c r="C18" s="149" t="s">
        <v>10</v>
      </c>
      <c r="D18" s="149"/>
      <c r="E18" s="149"/>
      <c r="F18" s="56"/>
      <c r="G18" s="260" t="s">
        <v>147</v>
      </c>
      <c r="H18" s="261"/>
      <c r="I18" s="261"/>
      <c r="J18" s="261"/>
      <c r="K18" s="262"/>
      <c r="L18" s="256">
        <v>35</v>
      </c>
      <c r="M18" s="257"/>
      <c r="N18" s="155" t="s">
        <v>172</v>
      </c>
      <c r="O18" s="156"/>
      <c r="P18" s="155" t="s">
        <v>188</v>
      </c>
      <c r="Q18" s="156"/>
      <c r="R18" s="92" t="s">
        <v>189</v>
      </c>
      <c r="S18" s="10"/>
      <c r="T18" s="10"/>
      <c r="V18" s="35" t="s">
        <v>81</v>
      </c>
      <c r="W18" s="35" t="s">
        <v>191</v>
      </c>
      <c r="Z18" s="45">
        <v>11</v>
      </c>
      <c r="AA18" s="46">
        <f t="shared" si="0"/>
        <v>0</v>
      </c>
      <c r="AB18" s="47">
        <f t="shared" si="1"/>
        <v>0</v>
      </c>
      <c r="AC18" s="46" t="s">
        <v>68</v>
      </c>
      <c r="AD18" s="46"/>
      <c r="AE18" s="47"/>
      <c r="AF18" s="46"/>
      <c r="AG18" s="46"/>
    </row>
    <row r="19" spans="1:33" ht="21.95" customHeight="1">
      <c r="A19" s="10"/>
      <c r="B19" s="55"/>
      <c r="C19" s="149" t="s">
        <v>10</v>
      </c>
      <c r="D19" s="149"/>
      <c r="E19" s="149"/>
      <c r="F19" s="56"/>
      <c r="G19" s="260" t="s">
        <v>148</v>
      </c>
      <c r="H19" s="261"/>
      <c r="I19" s="261"/>
      <c r="J19" s="261"/>
      <c r="K19" s="262"/>
      <c r="L19" s="256">
        <v>43</v>
      </c>
      <c r="M19" s="257"/>
      <c r="N19" s="155" t="s">
        <v>172</v>
      </c>
      <c r="O19" s="156"/>
      <c r="P19" s="155" t="s">
        <v>188</v>
      </c>
      <c r="Q19" s="156"/>
      <c r="R19" s="92" t="s">
        <v>189</v>
      </c>
      <c r="S19" s="10"/>
      <c r="T19" s="10"/>
      <c r="V19" s="35" t="s">
        <v>81</v>
      </c>
      <c r="W19" s="35" t="s">
        <v>153</v>
      </c>
      <c r="AA19" s="57"/>
      <c r="AB19" s="58"/>
      <c r="AC19" s="59"/>
      <c r="AD19" s="59"/>
      <c r="AE19" s="59"/>
    </row>
    <row r="20" spans="1:33" ht="21.95" customHeight="1">
      <c r="A20" s="10"/>
      <c r="B20" s="55"/>
      <c r="C20" s="149" t="s">
        <v>10</v>
      </c>
      <c r="D20" s="149"/>
      <c r="E20" s="149"/>
      <c r="F20" s="56"/>
      <c r="G20" s="260" t="s">
        <v>149</v>
      </c>
      <c r="H20" s="261"/>
      <c r="I20" s="261"/>
      <c r="J20" s="261"/>
      <c r="K20" s="262"/>
      <c r="L20" s="256">
        <v>35</v>
      </c>
      <c r="M20" s="257"/>
      <c r="N20" s="155" t="s">
        <v>186</v>
      </c>
      <c r="O20" s="156"/>
      <c r="P20" s="155" t="s">
        <v>188</v>
      </c>
      <c r="Q20" s="156"/>
      <c r="R20" s="92" t="s">
        <v>189</v>
      </c>
      <c r="S20" s="10"/>
      <c r="T20" s="10"/>
      <c r="V20" s="35" t="s">
        <v>81</v>
      </c>
      <c r="W20" s="35" t="s">
        <v>83</v>
      </c>
      <c r="AA20" s="57"/>
      <c r="AB20" s="58"/>
      <c r="AC20" s="59"/>
      <c r="AD20" s="59"/>
      <c r="AE20" s="59"/>
    </row>
    <row r="21" spans="1:33" ht="21.95" customHeight="1">
      <c r="A21" s="10"/>
      <c r="B21" s="55"/>
      <c r="C21" s="149" t="s">
        <v>10</v>
      </c>
      <c r="D21" s="149"/>
      <c r="E21" s="149"/>
      <c r="F21" s="56"/>
      <c r="G21" s="260" t="s">
        <v>150</v>
      </c>
      <c r="H21" s="261"/>
      <c r="I21" s="261"/>
      <c r="J21" s="261"/>
      <c r="K21" s="262"/>
      <c r="L21" s="256">
        <v>33</v>
      </c>
      <c r="M21" s="257"/>
      <c r="N21" s="155" t="s">
        <v>186</v>
      </c>
      <c r="O21" s="156"/>
      <c r="P21" s="155" t="s">
        <v>188</v>
      </c>
      <c r="Q21" s="156"/>
      <c r="R21" s="92" t="s">
        <v>189</v>
      </c>
      <c r="S21" s="10"/>
      <c r="T21" s="10"/>
      <c r="V21" s="35" t="s">
        <v>81</v>
      </c>
      <c r="W21" s="35" t="s">
        <v>84</v>
      </c>
      <c r="AA21" s="57"/>
      <c r="AB21" s="58"/>
      <c r="AC21" s="59"/>
      <c r="AD21" s="59"/>
      <c r="AE21" s="59"/>
    </row>
    <row r="22" spans="1:33" ht="21.95" customHeight="1">
      <c r="A22" s="10"/>
      <c r="B22" s="55"/>
      <c r="C22" s="149" t="s">
        <v>11</v>
      </c>
      <c r="D22" s="149"/>
      <c r="E22" s="149"/>
      <c r="F22" s="56"/>
      <c r="G22" s="260" t="s">
        <v>151</v>
      </c>
      <c r="H22" s="261"/>
      <c r="I22" s="261"/>
      <c r="J22" s="261"/>
      <c r="K22" s="262"/>
      <c r="L22" s="256">
        <v>41</v>
      </c>
      <c r="M22" s="257"/>
      <c r="N22" s="155" t="s">
        <v>172</v>
      </c>
      <c r="O22" s="156"/>
      <c r="P22" s="155" t="s">
        <v>188</v>
      </c>
      <c r="Q22" s="156"/>
      <c r="R22" s="92" t="s">
        <v>189</v>
      </c>
      <c r="S22" s="10"/>
      <c r="T22" s="10"/>
      <c r="V22" s="35" t="s">
        <v>69</v>
      </c>
      <c r="W22" s="35" t="s">
        <v>85</v>
      </c>
      <c r="AA22" s="57"/>
      <c r="AB22" s="58"/>
      <c r="AC22" s="59"/>
      <c r="AD22" s="59"/>
      <c r="AE22" s="59"/>
    </row>
    <row r="23" spans="1:33" ht="21.95" customHeight="1">
      <c r="A23" s="10"/>
      <c r="B23" s="60"/>
      <c r="C23" s="157" t="s">
        <v>11</v>
      </c>
      <c r="D23" s="157"/>
      <c r="E23" s="157"/>
      <c r="F23" s="61"/>
      <c r="G23" s="253" t="s">
        <v>154</v>
      </c>
      <c r="H23" s="254"/>
      <c r="I23" s="254"/>
      <c r="J23" s="254"/>
      <c r="K23" s="255"/>
      <c r="L23" s="276">
        <v>36</v>
      </c>
      <c r="M23" s="277"/>
      <c r="N23" s="163" t="s">
        <v>186</v>
      </c>
      <c r="O23" s="164"/>
      <c r="P23" s="163" t="s">
        <v>188</v>
      </c>
      <c r="Q23" s="164"/>
      <c r="R23" s="93" t="s">
        <v>189</v>
      </c>
      <c r="S23" s="10"/>
      <c r="T23" s="10"/>
      <c r="V23" s="35"/>
      <c r="W23" s="35"/>
      <c r="AA23" s="57"/>
      <c r="AB23" s="58"/>
      <c r="AC23" s="59"/>
      <c r="AD23" s="59"/>
      <c r="AE23" s="59"/>
    </row>
    <row r="24" spans="1:33" ht="19.5" customHeight="1">
      <c r="A24" s="10"/>
      <c r="B24" s="33"/>
      <c r="C24" s="143" t="s">
        <v>12</v>
      </c>
      <c r="D24" s="143"/>
      <c r="E24" s="143"/>
      <c r="F24" s="143"/>
      <c r="G24" s="143"/>
      <c r="H24" s="143"/>
      <c r="I24" s="143"/>
      <c r="J24" s="143"/>
      <c r="K24" s="62"/>
      <c r="L24" s="144" t="s">
        <v>128</v>
      </c>
      <c r="M24" s="144"/>
      <c r="N24" s="144"/>
      <c r="O24" s="144"/>
      <c r="P24" s="145" t="s">
        <v>130</v>
      </c>
      <c r="Q24" s="145"/>
      <c r="R24" s="146"/>
      <c r="S24" s="10"/>
      <c r="T24" s="10"/>
      <c r="V24" s="35" t="s">
        <v>81</v>
      </c>
      <c r="W24" s="35" t="s">
        <v>86</v>
      </c>
      <c r="AA24" s="57"/>
      <c r="AB24" s="58"/>
      <c r="AC24" s="59"/>
      <c r="AD24" s="59"/>
      <c r="AE24" s="59"/>
    </row>
    <row r="25" spans="1:33" ht="19.5" customHeight="1">
      <c r="A25" s="10"/>
      <c r="B25" s="33"/>
      <c r="C25" s="143" t="s">
        <v>4</v>
      </c>
      <c r="D25" s="143"/>
      <c r="E25" s="143"/>
      <c r="F25" s="143"/>
      <c r="G25" s="143"/>
      <c r="H25" s="143"/>
      <c r="I25" s="143"/>
      <c r="J25" s="143"/>
      <c r="K25" s="62"/>
      <c r="L25" s="144" t="s">
        <v>128</v>
      </c>
      <c r="M25" s="144"/>
      <c r="N25" s="144"/>
      <c r="O25" s="144"/>
      <c r="P25" s="145" t="s">
        <v>130</v>
      </c>
      <c r="Q25" s="145"/>
      <c r="R25" s="146"/>
      <c r="S25" s="10"/>
      <c r="T25" s="10"/>
      <c r="V25" s="35" t="s">
        <v>81</v>
      </c>
      <c r="W25" s="35" t="s">
        <v>87</v>
      </c>
      <c r="AA25" s="57"/>
      <c r="AB25" s="58"/>
      <c r="AC25" s="59"/>
      <c r="AD25" s="59"/>
      <c r="AE25" s="59"/>
    </row>
    <row r="26" spans="1:33" ht="19.5" customHeight="1">
      <c r="A26" s="10"/>
      <c r="B26" s="33"/>
      <c r="C26" s="143" t="s">
        <v>24</v>
      </c>
      <c r="D26" s="143"/>
      <c r="E26" s="143"/>
      <c r="F26" s="143"/>
      <c r="G26" s="143"/>
      <c r="H26" s="143"/>
      <c r="I26" s="143"/>
      <c r="J26" s="143"/>
      <c r="K26" s="62"/>
      <c r="L26" s="144" t="s">
        <v>129</v>
      </c>
      <c r="M26" s="144"/>
      <c r="N26" s="144"/>
      <c r="O26" s="144"/>
      <c r="P26" s="145" t="s">
        <v>131</v>
      </c>
      <c r="Q26" s="145"/>
      <c r="R26" s="146"/>
      <c r="S26" s="10"/>
      <c r="T26" s="10"/>
      <c r="V26" s="35" t="s">
        <v>81</v>
      </c>
      <c r="W26" s="35" t="s">
        <v>88</v>
      </c>
      <c r="AA26" s="57"/>
      <c r="AB26" s="58"/>
      <c r="AC26" s="59"/>
      <c r="AD26" s="59"/>
      <c r="AE26" s="59"/>
    </row>
    <row r="27" spans="1:33" ht="8.25" customHeight="1">
      <c r="A27" s="10"/>
      <c r="B27" s="10"/>
      <c r="C27" s="10"/>
      <c r="D27" s="10"/>
      <c r="E27" s="10"/>
      <c r="F27" s="10"/>
      <c r="G27" s="10"/>
      <c r="H27" s="10"/>
      <c r="I27" s="10"/>
      <c r="J27" s="10"/>
      <c r="K27" s="10"/>
      <c r="L27" s="10"/>
      <c r="M27" s="10"/>
      <c r="N27" s="10"/>
      <c r="O27" s="10"/>
      <c r="P27" s="10"/>
      <c r="Q27" s="10"/>
      <c r="R27" s="10"/>
      <c r="S27" s="10"/>
      <c r="T27" s="10"/>
      <c r="V27" s="35"/>
      <c r="W27" s="35"/>
    </row>
    <row r="28" spans="1:33">
      <c r="A28" s="10"/>
      <c r="B28" s="10"/>
      <c r="C28" s="147" t="s">
        <v>17</v>
      </c>
      <c r="D28" s="147"/>
      <c r="E28" s="147"/>
      <c r="F28" s="147"/>
      <c r="G28" s="147"/>
      <c r="H28" s="147"/>
      <c r="I28" s="147"/>
      <c r="J28" s="147"/>
      <c r="K28" s="147"/>
      <c r="L28" s="147"/>
      <c r="M28" s="147"/>
      <c r="N28" s="147"/>
      <c r="O28" s="147"/>
      <c r="P28" s="147"/>
      <c r="Q28" s="147"/>
      <c r="R28" s="147"/>
      <c r="S28" s="10"/>
      <c r="T28" s="10"/>
      <c r="V28" s="35"/>
      <c r="W28" s="35"/>
    </row>
    <row r="29" spans="1:33" ht="6" customHeight="1">
      <c r="A29" s="10"/>
      <c r="B29" s="10"/>
      <c r="C29" s="10"/>
      <c r="D29" s="63"/>
      <c r="E29" s="63"/>
      <c r="F29" s="63"/>
      <c r="G29" s="63"/>
      <c r="H29" s="63"/>
      <c r="I29" s="63"/>
      <c r="J29" s="63"/>
      <c r="K29" s="63"/>
      <c r="L29" s="63"/>
      <c r="M29" s="63"/>
      <c r="N29" s="63"/>
      <c r="O29" s="63"/>
      <c r="P29" s="63"/>
      <c r="Q29" s="63"/>
      <c r="R29" s="63"/>
      <c r="S29" s="10"/>
      <c r="T29" s="10"/>
      <c r="V29" s="35"/>
      <c r="W29" s="35"/>
    </row>
    <row r="30" spans="1:33" ht="15.95" customHeight="1">
      <c r="A30" s="10"/>
      <c r="B30" s="10"/>
      <c r="C30" s="10"/>
      <c r="D30" s="63" t="s">
        <v>18</v>
      </c>
      <c r="E30" s="63"/>
      <c r="F30" s="63"/>
      <c r="G30" s="63"/>
      <c r="H30" s="63"/>
      <c r="I30" s="63"/>
      <c r="J30" s="63"/>
      <c r="K30" s="63"/>
      <c r="L30" s="63"/>
      <c r="M30" s="63"/>
      <c r="N30" s="63"/>
      <c r="O30" s="63"/>
      <c r="P30" s="63"/>
      <c r="Q30" s="63"/>
      <c r="R30" s="63"/>
      <c r="S30" s="10"/>
      <c r="T30" s="10"/>
      <c r="V30" s="35"/>
      <c r="W30" s="35"/>
    </row>
    <row r="31" spans="1:33" ht="15.95" customHeight="1">
      <c r="A31" s="10"/>
      <c r="B31" s="10"/>
      <c r="C31" s="10"/>
      <c r="D31" s="101" t="s">
        <v>26</v>
      </c>
      <c r="E31" s="101"/>
      <c r="F31" s="101"/>
      <c r="G31" s="101"/>
      <c r="H31" s="101"/>
      <c r="I31" s="101"/>
      <c r="J31" s="101"/>
      <c r="K31" s="101"/>
      <c r="L31" s="101"/>
      <c r="M31" s="101"/>
      <c r="N31" s="101"/>
      <c r="O31" s="101"/>
      <c r="P31" s="101"/>
      <c r="Q31" s="63"/>
      <c r="R31" s="63"/>
      <c r="S31" s="10"/>
      <c r="T31" s="10"/>
      <c r="V31" s="35"/>
      <c r="W31" s="35"/>
    </row>
    <row r="32" spans="1:33" ht="8.1" customHeight="1">
      <c r="A32" s="10"/>
      <c r="B32" s="10"/>
      <c r="C32" s="10"/>
      <c r="D32" s="63"/>
      <c r="E32" s="63"/>
      <c r="F32" s="63"/>
      <c r="G32" s="63"/>
      <c r="H32" s="63"/>
      <c r="I32" s="63"/>
      <c r="J32" s="63"/>
      <c r="K32" s="63"/>
      <c r="L32" s="63"/>
      <c r="M32" s="63"/>
      <c r="N32" s="63"/>
      <c r="O32" s="63"/>
      <c r="P32" s="63"/>
      <c r="Q32" s="63"/>
      <c r="R32" s="63"/>
      <c r="S32" s="10"/>
      <c r="T32" s="10"/>
      <c r="V32" s="35"/>
      <c r="W32" s="35"/>
    </row>
    <row r="33" spans="1:23" ht="21.95" customHeight="1">
      <c r="A33" s="10"/>
      <c r="B33" s="10"/>
      <c r="C33" s="10"/>
      <c r="D33" s="63"/>
      <c r="E33" s="63" t="s">
        <v>23</v>
      </c>
      <c r="F33" s="63"/>
      <c r="G33" s="63"/>
      <c r="H33" s="63"/>
      <c r="I33" s="63"/>
      <c r="J33" s="63"/>
      <c r="K33" s="63"/>
      <c r="L33" s="63"/>
      <c r="M33" s="63"/>
      <c r="N33" s="63"/>
      <c r="O33" s="63"/>
      <c r="P33" s="63"/>
      <c r="Q33" s="63"/>
      <c r="R33" s="63"/>
      <c r="S33" s="10"/>
      <c r="T33" s="10"/>
      <c r="V33" s="35"/>
      <c r="W33" s="35"/>
    </row>
    <row r="34" spans="1:23" ht="8.1" customHeight="1">
      <c r="A34" s="10"/>
      <c r="B34" s="10"/>
      <c r="C34" s="10"/>
      <c r="D34" s="63"/>
      <c r="E34" s="63"/>
      <c r="F34" s="63"/>
      <c r="G34" s="63"/>
      <c r="H34" s="63"/>
      <c r="I34" s="63"/>
      <c r="J34" s="63"/>
      <c r="K34" s="63"/>
      <c r="L34" s="63"/>
      <c r="M34" s="63"/>
      <c r="N34" s="63"/>
      <c r="O34" s="63"/>
      <c r="P34" s="63"/>
      <c r="Q34" s="63"/>
      <c r="R34" s="63"/>
      <c r="S34" s="10"/>
      <c r="T34" s="10"/>
      <c r="V34" s="35"/>
      <c r="W34" s="35"/>
    </row>
    <row r="35" spans="1:23" ht="21.95" customHeight="1">
      <c r="A35" s="10"/>
      <c r="B35" s="10"/>
      <c r="C35" s="10"/>
      <c r="D35" s="63"/>
      <c r="E35" s="138" t="s">
        <v>202</v>
      </c>
      <c r="F35" s="138"/>
      <c r="G35" s="138"/>
      <c r="H35" s="138"/>
      <c r="I35" s="138"/>
      <c r="J35" s="138"/>
      <c r="K35" s="138"/>
      <c r="L35" s="138"/>
      <c r="M35" s="138"/>
      <c r="N35" s="138"/>
      <c r="O35" s="138"/>
      <c r="P35" s="138"/>
      <c r="Q35" s="138"/>
      <c r="R35" s="138"/>
      <c r="S35" s="10"/>
      <c r="T35" s="10"/>
      <c r="V35" s="35"/>
      <c r="W35" s="35"/>
    </row>
    <row r="36" spans="1:23" ht="21.95" customHeight="1">
      <c r="A36" s="10"/>
      <c r="B36" s="10"/>
      <c r="C36" s="10"/>
      <c r="D36" s="109"/>
      <c r="E36" s="138"/>
      <c r="F36" s="138"/>
      <c r="G36" s="138"/>
      <c r="H36" s="138"/>
      <c r="I36" s="138"/>
      <c r="J36" s="138"/>
      <c r="K36" s="138"/>
      <c r="L36" s="138"/>
      <c r="M36" s="138"/>
      <c r="N36" s="138"/>
      <c r="O36" s="138"/>
      <c r="P36" s="138"/>
      <c r="Q36" s="138"/>
      <c r="R36" s="138"/>
      <c r="S36" s="10"/>
      <c r="T36" s="10"/>
      <c r="V36" s="35"/>
      <c r="W36" s="35"/>
    </row>
    <row r="37" spans="1:23" ht="17.25" customHeight="1">
      <c r="A37" s="10"/>
      <c r="B37" s="10"/>
      <c r="C37" s="10"/>
      <c r="D37" s="63"/>
      <c r="E37" s="138"/>
      <c r="F37" s="138"/>
      <c r="G37" s="138"/>
      <c r="H37" s="138"/>
      <c r="I37" s="138"/>
      <c r="J37" s="138"/>
      <c r="K37" s="138"/>
      <c r="L37" s="138"/>
      <c r="M37" s="138"/>
      <c r="N37" s="138"/>
      <c r="O37" s="138"/>
      <c r="P37" s="138"/>
      <c r="Q37" s="138"/>
      <c r="R37" s="138"/>
      <c r="S37" s="10"/>
      <c r="T37" s="10"/>
      <c r="V37" s="35"/>
      <c r="W37" s="35"/>
    </row>
    <row r="38" spans="1:23" ht="8.1" customHeight="1">
      <c r="A38" s="10"/>
      <c r="B38" s="10"/>
      <c r="C38" s="10"/>
      <c r="D38" s="63"/>
      <c r="E38" s="63"/>
      <c r="F38" s="63"/>
      <c r="G38" s="63"/>
      <c r="H38" s="63"/>
      <c r="I38" s="63"/>
      <c r="J38" s="63"/>
      <c r="K38" s="63"/>
      <c r="L38" s="63"/>
      <c r="M38" s="63"/>
      <c r="N38" s="63"/>
      <c r="O38" s="63"/>
      <c r="P38" s="63"/>
      <c r="Q38" s="63"/>
      <c r="R38" s="63"/>
      <c r="S38" s="10"/>
      <c r="T38" s="10"/>
      <c r="V38" s="35"/>
      <c r="W38" s="35"/>
    </row>
    <row r="39" spans="1:23" ht="19.5" customHeight="1">
      <c r="A39" s="10"/>
      <c r="B39" s="10"/>
      <c r="C39" s="10"/>
      <c r="D39" s="63"/>
      <c r="E39" s="148" t="s">
        <v>199</v>
      </c>
      <c r="F39" s="148"/>
      <c r="G39" s="148"/>
      <c r="H39" s="148"/>
      <c r="I39" s="148"/>
      <c r="J39" s="148"/>
      <c r="K39" s="148"/>
      <c r="L39" s="148"/>
      <c r="M39" s="148"/>
      <c r="N39" s="148"/>
      <c r="O39" s="148"/>
      <c r="P39" s="148"/>
      <c r="Q39" s="148"/>
      <c r="R39" s="148"/>
      <c r="S39" s="10"/>
      <c r="T39" s="10"/>
      <c r="V39" s="35"/>
      <c r="W39" s="35"/>
    </row>
    <row r="40" spans="1:23" ht="17.25" customHeight="1">
      <c r="A40" s="10"/>
      <c r="B40" s="10"/>
      <c r="C40" s="10"/>
      <c r="D40" s="63"/>
      <c r="E40" s="148"/>
      <c r="F40" s="148"/>
      <c r="G40" s="148"/>
      <c r="H40" s="148"/>
      <c r="I40" s="148"/>
      <c r="J40" s="148"/>
      <c r="K40" s="148"/>
      <c r="L40" s="148"/>
      <c r="M40" s="148"/>
      <c r="N40" s="148"/>
      <c r="O40" s="148"/>
      <c r="P40" s="148"/>
      <c r="Q40" s="148"/>
      <c r="R40" s="148"/>
      <c r="S40" s="10"/>
      <c r="T40" s="10"/>
      <c r="V40" s="35"/>
      <c r="W40" s="35"/>
    </row>
    <row r="41" spans="1:23" ht="8.1" customHeight="1">
      <c r="A41" s="10"/>
      <c r="B41" s="10"/>
      <c r="C41" s="10"/>
      <c r="D41" s="63"/>
      <c r="E41" s="63"/>
      <c r="F41" s="63"/>
      <c r="G41" s="63"/>
      <c r="H41" s="63"/>
      <c r="I41" s="63"/>
      <c r="J41" s="63"/>
      <c r="K41" s="63"/>
      <c r="L41" s="63"/>
      <c r="M41" s="63"/>
      <c r="N41" s="63"/>
      <c r="O41" s="63"/>
      <c r="P41" s="63"/>
      <c r="Q41" s="63"/>
      <c r="R41" s="63"/>
      <c r="S41" s="10"/>
      <c r="T41" s="10"/>
      <c r="V41" s="35"/>
      <c r="W41" s="35"/>
    </row>
    <row r="42" spans="1:23" ht="20.100000000000001" customHeight="1">
      <c r="A42" s="10"/>
      <c r="B42" s="10"/>
      <c r="C42" s="10"/>
      <c r="D42" s="63"/>
      <c r="E42" s="138" t="s">
        <v>155</v>
      </c>
      <c r="F42" s="138"/>
      <c r="G42" s="138"/>
      <c r="H42" s="138"/>
      <c r="I42" s="138"/>
      <c r="J42" s="138"/>
      <c r="K42" s="138"/>
      <c r="L42" s="138"/>
      <c r="M42" s="138"/>
      <c r="N42" s="138"/>
      <c r="O42" s="138"/>
      <c r="P42" s="138"/>
      <c r="Q42" s="138"/>
      <c r="R42" s="138"/>
      <c r="S42" s="10"/>
      <c r="T42" s="10"/>
      <c r="V42" s="35"/>
      <c r="W42" s="35"/>
    </row>
    <row r="43" spans="1:23" ht="18.75" customHeight="1">
      <c r="A43" s="10"/>
      <c r="B43" s="10"/>
      <c r="C43" s="10"/>
      <c r="D43" s="63"/>
      <c r="E43" s="138"/>
      <c r="F43" s="138"/>
      <c r="G43" s="138"/>
      <c r="H43" s="138"/>
      <c r="I43" s="138"/>
      <c r="J43" s="138"/>
      <c r="K43" s="138"/>
      <c r="L43" s="138"/>
      <c r="M43" s="138"/>
      <c r="N43" s="138"/>
      <c r="O43" s="138"/>
      <c r="P43" s="138"/>
      <c r="Q43" s="138"/>
      <c r="R43" s="138"/>
      <c r="S43" s="10"/>
      <c r="T43" s="10"/>
      <c r="V43" s="35"/>
      <c r="W43" s="35"/>
    </row>
    <row r="44" spans="1:23" ht="8.1" customHeight="1">
      <c r="A44" s="10"/>
      <c r="B44" s="10"/>
      <c r="C44" s="10"/>
      <c r="D44" s="63"/>
      <c r="E44" s="63"/>
      <c r="F44" s="63"/>
      <c r="G44" s="63"/>
      <c r="H44" s="63"/>
      <c r="I44" s="63"/>
      <c r="J44" s="63"/>
      <c r="K44" s="63"/>
      <c r="L44" s="63"/>
      <c r="M44" s="63"/>
      <c r="N44" s="63"/>
      <c r="O44" s="63"/>
      <c r="P44" s="63"/>
      <c r="Q44" s="63"/>
      <c r="R44" s="63"/>
      <c r="S44" s="10"/>
      <c r="T44" s="10"/>
      <c r="V44" s="35"/>
      <c r="W44" s="35"/>
    </row>
    <row r="45" spans="1:23" ht="20.100000000000001" customHeight="1">
      <c r="A45" s="10"/>
      <c r="B45" s="10"/>
      <c r="C45" s="10"/>
      <c r="D45" s="63"/>
      <c r="E45" s="138" t="s">
        <v>173</v>
      </c>
      <c r="F45" s="138"/>
      <c r="G45" s="138"/>
      <c r="H45" s="138"/>
      <c r="I45" s="138"/>
      <c r="J45" s="138"/>
      <c r="K45" s="138"/>
      <c r="L45" s="138"/>
      <c r="M45" s="138"/>
      <c r="N45" s="138"/>
      <c r="O45" s="138"/>
      <c r="P45" s="138"/>
      <c r="Q45" s="138"/>
      <c r="R45" s="138"/>
      <c r="S45" s="10"/>
      <c r="T45" s="10"/>
      <c r="V45" s="35"/>
      <c r="W45" s="35"/>
    </row>
    <row r="46" spans="1:23" ht="10.5" customHeight="1">
      <c r="A46" s="10"/>
      <c r="B46" s="10"/>
      <c r="C46" s="10"/>
      <c r="D46" s="63"/>
      <c r="E46" s="138"/>
      <c r="F46" s="138"/>
      <c r="G46" s="138"/>
      <c r="H46" s="138"/>
      <c r="I46" s="138"/>
      <c r="J46" s="138"/>
      <c r="K46" s="138"/>
      <c r="L46" s="138"/>
      <c r="M46" s="138"/>
      <c r="N46" s="138"/>
      <c r="O46" s="138"/>
      <c r="P46" s="138"/>
      <c r="Q46" s="138"/>
      <c r="R46" s="138"/>
      <c r="S46" s="10"/>
      <c r="T46" s="10"/>
      <c r="V46" s="35"/>
      <c r="W46" s="35"/>
    </row>
    <row r="47" spans="1:23" ht="10.5" customHeight="1">
      <c r="A47" s="10"/>
      <c r="B47" s="10"/>
      <c r="C47" s="10"/>
      <c r="D47" s="63"/>
      <c r="E47" s="63"/>
      <c r="F47" s="63"/>
      <c r="G47" s="63"/>
      <c r="H47" s="63"/>
      <c r="I47" s="63"/>
      <c r="J47" s="63"/>
      <c r="K47" s="63"/>
      <c r="L47" s="63"/>
      <c r="M47" s="63"/>
      <c r="N47" s="63"/>
      <c r="O47" s="63"/>
      <c r="P47" s="63"/>
      <c r="Q47" s="63"/>
      <c r="R47" s="63"/>
      <c r="S47" s="10"/>
      <c r="T47" s="10"/>
      <c r="V47" s="35"/>
      <c r="W47" s="35"/>
    </row>
    <row r="48" spans="1:23" ht="20.100000000000001" customHeight="1">
      <c r="A48" s="10"/>
      <c r="B48" s="10"/>
      <c r="C48" s="10"/>
      <c r="D48" s="63" t="s">
        <v>47</v>
      </c>
      <c r="E48" s="63"/>
      <c r="F48" s="63"/>
      <c r="G48" s="63"/>
      <c r="H48" s="63"/>
      <c r="I48" s="63"/>
      <c r="J48" s="63"/>
      <c r="K48" s="63"/>
      <c r="L48" s="63"/>
      <c r="M48" s="63"/>
      <c r="N48" s="63"/>
      <c r="O48" s="63"/>
      <c r="P48" s="63"/>
      <c r="Q48" s="63"/>
      <c r="R48" s="63"/>
      <c r="S48" s="10"/>
      <c r="T48" s="10"/>
      <c r="V48" s="35"/>
      <c r="W48" s="35"/>
    </row>
    <row r="49" spans="1:23" ht="20.100000000000001" customHeight="1">
      <c r="A49" s="10"/>
      <c r="B49" s="10"/>
      <c r="C49" s="10"/>
      <c r="D49" s="63"/>
      <c r="E49" s="139" t="s">
        <v>133</v>
      </c>
      <c r="F49" s="140"/>
      <c r="G49" s="64" t="s">
        <v>25</v>
      </c>
      <c r="H49" s="64"/>
      <c r="I49" s="63"/>
      <c r="J49" s="63"/>
      <c r="K49" s="63"/>
      <c r="L49" s="63"/>
      <c r="M49" s="63"/>
      <c r="N49" s="63"/>
      <c r="O49" s="63"/>
      <c r="P49" s="63"/>
      <c r="Q49" s="63"/>
      <c r="R49" s="63"/>
      <c r="S49" s="10"/>
      <c r="T49" s="10"/>
      <c r="V49" s="35" t="s">
        <v>81</v>
      </c>
      <c r="W49" s="35" t="s">
        <v>89</v>
      </c>
    </row>
    <row r="50" spans="1:23" ht="8.25" customHeight="1">
      <c r="A50" s="65"/>
      <c r="B50" s="65"/>
      <c r="C50" s="65"/>
      <c r="D50" s="65"/>
      <c r="E50" s="65"/>
      <c r="F50" s="65"/>
      <c r="G50" s="65"/>
      <c r="H50" s="65"/>
      <c r="I50" s="65"/>
      <c r="J50" s="65"/>
      <c r="K50" s="65"/>
      <c r="L50" s="65"/>
      <c r="M50" s="65"/>
      <c r="N50" s="65"/>
      <c r="O50" s="65"/>
      <c r="P50" s="65"/>
      <c r="Q50" s="65"/>
      <c r="R50" s="65"/>
      <c r="S50" s="65"/>
      <c r="T50" s="65"/>
      <c r="V50" s="35"/>
      <c r="W50" s="35"/>
    </row>
    <row r="51" spans="1:23" ht="8.25" customHeight="1">
      <c r="A51" s="11"/>
      <c r="B51" s="11"/>
      <c r="C51" s="11"/>
      <c r="D51" s="11"/>
      <c r="E51" s="11"/>
      <c r="F51" s="11"/>
      <c r="G51" s="11"/>
      <c r="H51" s="11"/>
      <c r="I51" s="11"/>
      <c r="J51" s="11"/>
      <c r="K51" s="11"/>
      <c r="L51" s="11"/>
      <c r="M51" s="11"/>
      <c r="N51" s="11"/>
      <c r="O51" s="11"/>
      <c r="P51" s="11"/>
      <c r="Q51" s="11"/>
      <c r="R51" s="11"/>
      <c r="S51" s="11"/>
      <c r="T51" s="11"/>
      <c r="U51" s="11"/>
      <c r="V51" s="66"/>
      <c r="W51" s="35"/>
    </row>
    <row r="52" spans="1:23" ht="30" customHeight="1">
      <c r="A52" s="11"/>
      <c r="B52" s="119" t="s">
        <v>28</v>
      </c>
      <c r="C52" s="120"/>
      <c r="D52" s="120"/>
      <c r="E52" s="120"/>
      <c r="F52" s="120"/>
      <c r="G52" s="120"/>
      <c r="H52" s="120"/>
      <c r="I52" s="120"/>
      <c r="J52" s="120"/>
      <c r="K52" s="120"/>
      <c r="L52" s="120"/>
      <c r="M52" s="120"/>
      <c r="N52" s="120"/>
      <c r="O52" s="120"/>
      <c r="P52" s="120"/>
      <c r="Q52" s="120"/>
      <c r="R52" s="120"/>
      <c r="S52" s="121"/>
      <c r="V52" s="35"/>
      <c r="W52" s="35"/>
    </row>
    <row r="53" spans="1:23" ht="9.75" customHeight="1">
      <c r="A53" s="11"/>
      <c r="B53" s="49"/>
      <c r="C53" s="10"/>
      <c r="D53" s="10"/>
      <c r="E53" s="10"/>
      <c r="F53" s="10"/>
      <c r="G53" s="10"/>
      <c r="H53" s="10"/>
      <c r="I53" s="10"/>
      <c r="J53" s="10"/>
      <c r="K53" s="10"/>
      <c r="L53" s="10"/>
      <c r="M53" s="10"/>
      <c r="N53" s="10"/>
      <c r="O53" s="10"/>
      <c r="P53" s="10"/>
      <c r="Q53" s="10"/>
      <c r="R53" s="10"/>
      <c r="S53" s="67"/>
      <c r="V53" s="35"/>
      <c r="W53" s="35"/>
    </row>
    <row r="54" spans="1:23" ht="17.100000000000001" customHeight="1">
      <c r="A54" s="11"/>
      <c r="B54" s="49"/>
      <c r="C54" s="141" t="s">
        <v>176</v>
      </c>
      <c r="D54" s="141"/>
      <c r="E54" s="141"/>
      <c r="F54" s="141"/>
      <c r="G54" s="141"/>
      <c r="H54" s="141"/>
      <c r="I54" s="141"/>
      <c r="J54" s="141"/>
      <c r="K54" s="141"/>
      <c r="L54" s="141"/>
      <c r="M54" s="141"/>
      <c r="N54" s="141"/>
      <c r="O54" s="141"/>
      <c r="P54" s="141"/>
      <c r="Q54" s="141"/>
      <c r="R54" s="141"/>
      <c r="S54" s="67"/>
      <c r="V54" s="35"/>
      <c r="W54" s="35"/>
    </row>
    <row r="55" spans="1:23" ht="17.100000000000001" customHeight="1">
      <c r="A55" s="11"/>
      <c r="B55" s="49"/>
      <c r="C55" s="141"/>
      <c r="D55" s="141"/>
      <c r="E55" s="141"/>
      <c r="F55" s="141"/>
      <c r="G55" s="141"/>
      <c r="H55" s="141"/>
      <c r="I55" s="141"/>
      <c r="J55" s="141"/>
      <c r="K55" s="141"/>
      <c r="L55" s="141"/>
      <c r="M55" s="141"/>
      <c r="N55" s="141"/>
      <c r="O55" s="141"/>
      <c r="P55" s="141"/>
      <c r="Q55" s="141"/>
      <c r="R55" s="141"/>
      <c r="S55" s="67"/>
      <c r="V55" s="35"/>
      <c r="W55" s="35"/>
    </row>
    <row r="56" spans="1:23" ht="16.5" customHeight="1">
      <c r="A56" s="11"/>
      <c r="B56" s="49"/>
      <c r="C56" s="141"/>
      <c r="D56" s="141"/>
      <c r="E56" s="141"/>
      <c r="F56" s="141"/>
      <c r="G56" s="141"/>
      <c r="H56" s="141"/>
      <c r="I56" s="141"/>
      <c r="J56" s="141"/>
      <c r="K56" s="141"/>
      <c r="L56" s="141"/>
      <c r="M56" s="141"/>
      <c r="N56" s="141"/>
      <c r="O56" s="141"/>
      <c r="P56" s="141"/>
      <c r="Q56" s="141"/>
      <c r="R56" s="141"/>
      <c r="S56" s="67"/>
      <c r="V56" s="35"/>
      <c r="W56" s="35"/>
    </row>
    <row r="57" spans="1:23" ht="7.5" customHeight="1">
      <c r="A57" s="11"/>
      <c r="B57" s="49"/>
      <c r="C57" s="10"/>
      <c r="D57" s="10"/>
      <c r="E57" s="10"/>
      <c r="F57" s="10"/>
      <c r="G57" s="10"/>
      <c r="H57" s="10"/>
      <c r="I57" s="10"/>
      <c r="J57" s="10"/>
      <c r="K57" s="10"/>
      <c r="L57" s="10"/>
      <c r="M57" s="10"/>
      <c r="N57" s="10"/>
      <c r="O57" s="10"/>
      <c r="P57" s="10"/>
      <c r="Q57" s="10"/>
      <c r="R57" s="10"/>
      <c r="S57" s="67"/>
      <c r="V57" s="35"/>
      <c r="W57" s="35"/>
    </row>
    <row r="58" spans="1:23">
      <c r="A58" s="11"/>
      <c r="B58" s="49"/>
      <c r="C58" s="142" t="s">
        <v>174</v>
      </c>
      <c r="D58" s="142"/>
      <c r="E58" s="142"/>
      <c r="F58" s="142"/>
      <c r="G58" s="142"/>
      <c r="H58" s="142"/>
      <c r="I58" s="142"/>
      <c r="J58" s="142"/>
      <c r="K58" s="142"/>
      <c r="L58" s="142"/>
      <c r="M58" s="142"/>
      <c r="N58" s="142"/>
      <c r="O58" s="142"/>
      <c r="P58" s="142"/>
      <c r="Q58" s="142"/>
      <c r="R58" s="142"/>
      <c r="S58" s="67"/>
      <c r="V58" s="35"/>
      <c r="W58" s="35"/>
    </row>
    <row r="59" spans="1:23">
      <c r="A59" s="11"/>
      <c r="B59" s="49"/>
      <c r="C59" s="10"/>
      <c r="D59" s="10"/>
      <c r="E59" s="10"/>
      <c r="F59" s="10"/>
      <c r="G59" s="10"/>
      <c r="H59" s="10"/>
      <c r="I59" s="10"/>
      <c r="J59" s="10"/>
      <c r="K59" s="10"/>
      <c r="L59" s="10"/>
      <c r="M59" s="10"/>
      <c r="N59" s="10"/>
      <c r="O59" s="10"/>
      <c r="P59" s="10"/>
      <c r="Q59" s="10"/>
      <c r="R59" s="10"/>
      <c r="S59" s="67"/>
      <c r="V59" s="35"/>
      <c r="W59" s="35"/>
    </row>
    <row r="60" spans="1:23" ht="24.95" customHeight="1">
      <c r="A60" s="11"/>
      <c r="B60" s="68"/>
      <c r="C60" s="131" t="s">
        <v>169</v>
      </c>
      <c r="D60" s="132"/>
      <c r="E60" s="132"/>
      <c r="F60" s="132"/>
      <c r="G60" s="132"/>
      <c r="H60" s="132"/>
      <c r="I60" s="132"/>
      <c r="J60" s="133"/>
      <c r="K60" s="94" t="s">
        <v>133</v>
      </c>
      <c r="L60" s="134" t="s">
        <v>195</v>
      </c>
      <c r="M60" s="135"/>
      <c r="N60" s="135"/>
      <c r="O60" s="135"/>
      <c r="P60" s="135"/>
      <c r="Q60" s="135"/>
      <c r="R60" s="136"/>
      <c r="S60" s="67"/>
      <c r="V60" s="35" t="s">
        <v>69</v>
      </c>
      <c r="W60" s="35" t="s">
        <v>90</v>
      </c>
    </row>
    <row r="61" spans="1:23" ht="24.95" customHeight="1">
      <c r="B61" s="68"/>
      <c r="C61" s="11"/>
      <c r="D61" s="11"/>
      <c r="E61" s="11"/>
      <c r="F61" s="11"/>
      <c r="G61" s="11"/>
      <c r="H61" s="11"/>
      <c r="I61" s="11"/>
      <c r="J61" s="11"/>
      <c r="K61" s="94"/>
      <c r="L61" s="134" t="s">
        <v>196</v>
      </c>
      <c r="M61" s="135"/>
      <c r="N61" s="135"/>
      <c r="O61" s="135"/>
      <c r="P61" s="135"/>
      <c r="Q61" s="135"/>
      <c r="R61" s="136"/>
      <c r="S61" s="67"/>
      <c r="V61" s="35"/>
      <c r="W61" s="35" t="s">
        <v>132</v>
      </c>
    </row>
    <row r="62" spans="1:23" ht="24.95" customHeight="1">
      <c r="B62" s="68"/>
      <c r="C62" s="11"/>
      <c r="D62" s="11"/>
      <c r="E62" s="11"/>
      <c r="F62" s="11"/>
      <c r="G62" s="11"/>
      <c r="H62" s="11"/>
      <c r="I62" s="11"/>
      <c r="J62" s="11"/>
      <c r="K62" s="94" t="s">
        <v>133</v>
      </c>
      <c r="L62" s="134" t="s">
        <v>197</v>
      </c>
      <c r="M62" s="135"/>
      <c r="N62" s="135"/>
      <c r="O62" s="135"/>
      <c r="P62" s="135"/>
      <c r="Q62" s="135"/>
      <c r="R62" s="136"/>
      <c r="S62" s="67"/>
      <c r="V62" s="35"/>
      <c r="W62" s="35" t="s">
        <v>132</v>
      </c>
    </row>
    <row r="63" spans="1:23" ht="8.1" customHeight="1">
      <c r="B63" s="69"/>
      <c r="C63" s="70"/>
      <c r="D63" s="70"/>
      <c r="E63" s="70"/>
      <c r="F63" s="70"/>
      <c r="G63" s="70"/>
      <c r="H63" s="70"/>
      <c r="I63" s="70"/>
      <c r="J63" s="70"/>
      <c r="K63" s="70"/>
      <c r="L63" s="70"/>
      <c r="M63" s="70"/>
      <c r="N63" s="70"/>
      <c r="O63" s="70"/>
      <c r="P63" s="70"/>
      <c r="Q63" s="70"/>
      <c r="R63" s="70"/>
      <c r="S63" s="71"/>
      <c r="V63" s="35"/>
      <c r="W63" s="35"/>
    </row>
    <row r="64" spans="1:23">
      <c r="V64" s="35"/>
      <c r="W64" s="35"/>
    </row>
    <row r="65" spans="1:23" ht="30" customHeight="1">
      <c r="B65" s="119" t="s">
        <v>29</v>
      </c>
      <c r="C65" s="120"/>
      <c r="D65" s="120"/>
      <c r="E65" s="120"/>
      <c r="F65" s="120"/>
      <c r="G65" s="120"/>
      <c r="H65" s="120"/>
      <c r="I65" s="120"/>
      <c r="J65" s="120"/>
      <c r="K65" s="120"/>
      <c r="L65" s="120"/>
      <c r="M65" s="120"/>
      <c r="N65" s="120"/>
      <c r="O65" s="120"/>
      <c r="P65" s="120"/>
      <c r="Q65" s="120"/>
      <c r="R65" s="120"/>
      <c r="S65" s="121"/>
      <c r="V65" s="35"/>
      <c r="W65" s="35"/>
    </row>
    <row r="66" spans="1:23" ht="8.25" customHeight="1">
      <c r="B66" s="43"/>
      <c r="C66" s="44"/>
      <c r="D66" s="44"/>
      <c r="E66" s="44"/>
      <c r="F66" s="44"/>
      <c r="G66" s="44"/>
      <c r="H66" s="44"/>
      <c r="I66" s="44"/>
      <c r="J66" s="44"/>
      <c r="K66" s="44"/>
      <c r="L66" s="44"/>
      <c r="M66" s="44"/>
      <c r="N66" s="44"/>
      <c r="O66" s="44"/>
      <c r="P66" s="44"/>
      <c r="Q66" s="44"/>
      <c r="R66" s="44"/>
      <c r="S66" s="50"/>
      <c r="V66" s="35"/>
      <c r="W66" s="35"/>
    </row>
    <row r="67" spans="1:23" ht="14.25" customHeight="1">
      <c r="B67" s="49"/>
      <c r="C67" s="137" t="s">
        <v>30</v>
      </c>
      <c r="D67" s="137"/>
      <c r="E67" s="137"/>
      <c r="F67" s="137"/>
      <c r="G67" s="137"/>
      <c r="H67" s="137"/>
      <c r="I67" s="137"/>
      <c r="J67" s="137"/>
      <c r="K67" s="137"/>
      <c r="L67" s="137"/>
      <c r="M67" s="137"/>
      <c r="N67" s="137"/>
      <c r="O67" s="137"/>
      <c r="P67" s="137"/>
      <c r="Q67" s="137"/>
      <c r="R67" s="137"/>
      <c r="S67" s="72"/>
      <c r="V67" s="35"/>
      <c r="W67" s="35"/>
    </row>
    <row r="68" spans="1:23">
      <c r="B68" s="49"/>
      <c r="C68" s="10"/>
      <c r="D68" s="10"/>
      <c r="E68" s="10"/>
      <c r="F68" s="10"/>
      <c r="G68" s="10"/>
      <c r="H68" s="10"/>
      <c r="I68" s="10"/>
      <c r="J68" s="10"/>
      <c r="K68" s="10"/>
      <c r="L68" s="10"/>
      <c r="M68" s="10"/>
      <c r="N68" s="10"/>
      <c r="O68" s="10"/>
      <c r="P68" s="10"/>
      <c r="Q68" s="10"/>
      <c r="R68" s="10"/>
      <c r="S68" s="72"/>
      <c r="V68" s="35"/>
      <c r="W68" s="35"/>
    </row>
    <row r="69" spans="1:23">
      <c r="B69" s="49"/>
      <c r="C69" s="94" t="s">
        <v>133</v>
      </c>
      <c r="D69" s="100" t="s">
        <v>198</v>
      </c>
      <c r="E69" s="10"/>
      <c r="F69" s="10"/>
      <c r="G69" s="10"/>
      <c r="H69" s="10"/>
      <c r="I69" s="10"/>
      <c r="J69" s="10"/>
      <c r="K69" s="10"/>
      <c r="L69" s="10"/>
      <c r="M69" s="10"/>
      <c r="N69" s="10"/>
      <c r="O69" s="10"/>
      <c r="P69" s="10"/>
      <c r="Q69" s="10"/>
      <c r="R69" s="10"/>
      <c r="S69" s="72"/>
      <c r="V69" s="35" t="s">
        <v>69</v>
      </c>
      <c r="W69" s="35" t="s">
        <v>134</v>
      </c>
    </row>
    <row r="70" spans="1:23" ht="5.0999999999999996" customHeight="1">
      <c r="B70" s="49"/>
      <c r="C70" s="10"/>
      <c r="D70" s="10"/>
      <c r="E70" s="10"/>
      <c r="F70" s="10"/>
      <c r="G70" s="10"/>
      <c r="H70" s="10"/>
      <c r="I70" s="10"/>
      <c r="J70" s="10"/>
      <c r="K70" s="10"/>
      <c r="L70" s="10"/>
      <c r="M70" s="10"/>
      <c r="N70" s="10"/>
      <c r="O70" s="10"/>
      <c r="P70" s="10"/>
      <c r="Q70" s="10"/>
      <c r="R70" s="10"/>
      <c r="S70" s="72"/>
      <c r="V70" s="35"/>
      <c r="W70" s="35"/>
    </row>
    <row r="71" spans="1:23" ht="20.100000000000001" customHeight="1">
      <c r="A71" s="11"/>
      <c r="B71" s="49"/>
      <c r="C71" s="122" t="s">
        <v>31</v>
      </c>
      <c r="D71" s="123"/>
      <c r="E71" s="123"/>
      <c r="F71" s="124"/>
      <c r="G71" s="122" t="s">
        <v>32</v>
      </c>
      <c r="H71" s="123"/>
      <c r="I71" s="123"/>
      <c r="J71" s="123"/>
      <c r="K71" s="123"/>
      <c r="L71" s="123"/>
      <c r="M71" s="123"/>
      <c r="N71" s="124"/>
      <c r="O71" s="122" t="s">
        <v>33</v>
      </c>
      <c r="P71" s="124"/>
      <c r="Q71" s="123" t="s">
        <v>34</v>
      </c>
      <c r="R71" s="124"/>
      <c r="S71" s="72"/>
      <c r="V71" s="35"/>
      <c r="W71" s="35"/>
    </row>
    <row r="72" spans="1:23" ht="24.95" customHeight="1">
      <c r="A72" s="11"/>
      <c r="B72" s="68"/>
      <c r="C72" s="265" t="s">
        <v>136</v>
      </c>
      <c r="D72" s="266"/>
      <c r="E72" s="266"/>
      <c r="F72" s="267"/>
      <c r="G72" s="125" t="s">
        <v>200</v>
      </c>
      <c r="H72" s="126"/>
      <c r="I72" s="126"/>
      <c r="J72" s="4">
        <v>8</v>
      </c>
      <c r="K72" s="107" t="s">
        <v>35</v>
      </c>
      <c r="L72" s="4">
        <v>11</v>
      </c>
      <c r="M72" s="3" t="s">
        <v>36</v>
      </c>
      <c r="N72" s="1"/>
      <c r="O72" s="5">
        <v>1</v>
      </c>
      <c r="P72" s="34" t="s">
        <v>163</v>
      </c>
      <c r="Q72" s="127" t="s">
        <v>37</v>
      </c>
      <c r="R72" s="128"/>
      <c r="S72" s="67"/>
      <c r="V72" s="35" t="s">
        <v>81</v>
      </c>
      <c r="W72" s="35" t="s">
        <v>124</v>
      </c>
    </row>
    <row r="73" spans="1:23" ht="24.95" customHeight="1">
      <c r="A73" s="11"/>
      <c r="B73" s="68"/>
      <c r="C73" s="265" t="s">
        <v>135</v>
      </c>
      <c r="D73" s="266"/>
      <c r="E73" s="266"/>
      <c r="F73" s="267"/>
      <c r="G73" s="125" t="s">
        <v>175</v>
      </c>
      <c r="H73" s="126"/>
      <c r="I73" s="126"/>
      <c r="J73" s="4">
        <v>8</v>
      </c>
      <c r="K73" s="107" t="s">
        <v>35</v>
      </c>
      <c r="L73" s="4">
        <v>12</v>
      </c>
      <c r="M73" s="3" t="s">
        <v>36</v>
      </c>
      <c r="N73" s="1"/>
      <c r="O73" s="5">
        <v>7</v>
      </c>
      <c r="P73" s="34" t="s">
        <v>163</v>
      </c>
      <c r="Q73" s="129" t="s">
        <v>177</v>
      </c>
      <c r="R73" s="130"/>
      <c r="S73" s="67"/>
      <c r="V73" s="35"/>
      <c r="W73" s="35"/>
    </row>
    <row r="74" spans="1:23" ht="9" customHeight="1">
      <c r="A74" s="11"/>
      <c r="B74" s="68"/>
      <c r="C74" s="74"/>
      <c r="D74" s="74"/>
      <c r="E74" s="74"/>
      <c r="F74" s="74"/>
      <c r="G74" s="75"/>
      <c r="H74" s="75"/>
      <c r="I74" s="75"/>
      <c r="J74" s="76"/>
      <c r="K74" s="77"/>
      <c r="L74" s="76"/>
      <c r="M74" s="10"/>
      <c r="N74" s="11"/>
      <c r="O74" s="76"/>
      <c r="P74" s="10"/>
      <c r="Q74" s="78"/>
      <c r="R74" s="78"/>
      <c r="S74" s="67"/>
      <c r="V74" s="35"/>
      <c r="W74" s="35"/>
    </row>
    <row r="75" spans="1:23">
      <c r="B75" s="49"/>
      <c r="C75" s="94" t="s">
        <v>133</v>
      </c>
      <c r="D75" s="100" t="s">
        <v>190</v>
      </c>
      <c r="E75" s="10"/>
      <c r="F75" s="10"/>
      <c r="G75" s="10"/>
      <c r="H75" s="10"/>
      <c r="I75" s="10"/>
      <c r="J75" s="10"/>
      <c r="K75" s="10"/>
      <c r="L75" s="10"/>
      <c r="M75" s="10"/>
      <c r="N75" s="10"/>
      <c r="O75" s="10"/>
      <c r="P75" s="10"/>
      <c r="Q75" s="10"/>
      <c r="R75" s="10"/>
      <c r="S75" s="72"/>
      <c r="V75" s="35" t="s">
        <v>69</v>
      </c>
      <c r="W75" s="35" t="s">
        <v>134</v>
      </c>
    </row>
    <row r="76" spans="1:23" ht="5.0999999999999996" customHeight="1">
      <c r="B76" s="49"/>
      <c r="C76" s="10"/>
      <c r="D76" s="10"/>
      <c r="E76" s="10"/>
      <c r="F76" s="10"/>
      <c r="G76" s="10"/>
      <c r="H76" s="10"/>
      <c r="I76" s="10"/>
      <c r="J76" s="10"/>
      <c r="K76" s="10"/>
      <c r="L76" s="10"/>
      <c r="M76" s="10"/>
      <c r="N76" s="10"/>
      <c r="O76" s="10"/>
      <c r="P76" s="10"/>
      <c r="Q76" s="10"/>
      <c r="R76" s="10"/>
      <c r="S76" s="72"/>
      <c r="V76" s="35"/>
      <c r="W76" s="35"/>
    </row>
    <row r="77" spans="1:23" ht="20.100000000000001" customHeight="1">
      <c r="A77" s="11"/>
      <c r="B77" s="49"/>
      <c r="C77" s="122" t="s">
        <v>5</v>
      </c>
      <c r="D77" s="123"/>
      <c r="E77" s="123"/>
      <c r="F77" s="124"/>
      <c r="G77" s="122" t="s">
        <v>77</v>
      </c>
      <c r="H77" s="123"/>
      <c r="I77" s="123"/>
      <c r="J77" s="123"/>
      <c r="K77" s="124"/>
      <c r="L77" s="122" t="s">
        <v>78</v>
      </c>
      <c r="M77" s="123"/>
      <c r="N77" s="124"/>
      <c r="O77" s="122" t="s">
        <v>6</v>
      </c>
      <c r="P77" s="124"/>
      <c r="Q77" s="123" t="s">
        <v>79</v>
      </c>
      <c r="R77" s="124"/>
      <c r="S77" s="72"/>
      <c r="V77" s="35"/>
      <c r="W77" s="35"/>
    </row>
    <row r="78" spans="1:23" ht="24.95" customHeight="1">
      <c r="A78" s="11"/>
      <c r="B78" s="68"/>
      <c r="C78" s="265" t="s">
        <v>136</v>
      </c>
      <c r="D78" s="266"/>
      <c r="E78" s="266"/>
      <c r="F78" s="267"/>
      <c r="G78" s="7">
        <v>7</v>
      </c>
      <c r="H78" s="108" t="s">
        <v>76</v>
      </c>
      <c r="I78" s="8">
        <v>15</v>
      </c>
      <c r="J78" s="9" t="s">
        <v>36</v>
      </c>
      <c r="K78" s="6"/>
      <c r="L78" s="270" t="s">
        <v>157</v>
      </c>
      <c r="M78" s="271"/>
      <c r="N78" s="272"/>
      <c r="O78" s="5">
        <v>48</v>
      </c>
      <c r="P78" s="2" t="s">
        <v>80</v>
      </c>
      <c r="Q78" s="268" t="s">
        <v>137</v>
      </c>
      <c r="R78" s="269"/>
      <c r="S78" s="67"/>
      <c r="V78" s="35" t="s">
        <v>81</v>
      </c>
      <c r="W78" s="35" t="s">
        <v>91</v>
      </c>
    </row>
    <row r="79" spans="1:23" ht="24.95" customHeight="1">
      <c r="A79" s="11"/>
      <c r="B79" s="68"/>
      <c r="C79" s="265" t="s">
        <v>159</v>
      </c>
      <c r="D79" s="266"/>
      <c r="E79" s="266"/>
      <c r="F79" s="267"/>
      <c r="G79" s="7">
        <v>7</v>
      </c>
      <c r="H79" s="108" t="s">
        <v>76</v>
      </c>
      <c r="I79" s="8">
        <v>12</v>
      </c>
      <c r="J79" s="9" t="s">
        <v>36</v>
      </c>
      <c r="K79" s="6"/>
      <c r="L79" s="270" t="s">
        <v>158</v>
      </c>
      <c r="M79" s="271"/>
      <c r="N79" s="272"/>
      <c r="O79" s="5">
        <v>36</v>
      </c>
      <c r="P79" s="2" t="s">
        <v>80</v>
      </c>
      <c r="Q79" s="268" t="s">
        <v>138</v>
      </c>
      <c r="R79" s="269"/>
      <c r="S79" s="67"/>
      <c r="V79" s="35"/>
      <c r="W79" s="35"/>
    </row>
    <row r="80" spans="1:23" ht="6" customHeight="1">
      <c r="B80" s="69"/>
      <c r="C80" s="70"/>
      <c r="D80" s="70"/>
      <c r="E80" s="70"/>
      <c r="F80" s="70"/>
      <c r="G80" s="70"/>
      <c r="H80" s="70"/>
      <c r="I80" s="70"/>
      <c r="J80" s="70"/>
      <c r="K80" s="70"/>
      <c r="L80" s="70"/>
      <c r="M80" s="70"/>
      <c r="N80" s="70"/>
      <c r="O80" s="70"/>
      <c r="P80" s="70"/>
      <c r="Q80" s="70"/>
      <c r="R80" s="70"/>
      <c r="S80" s="71"/>
      <c r="V80" s="35"/>
      <c r="W80" s="35"/>
    </row>
    <row r="81" spans="1:23" ht="4.5" customHeight="1">
      <c r="V81" s="35"/>
      <c r="W81" s="35"/>
    </row>
    <row r="82" spans="1:23">
      <c r="A82" s="82"/>
      <c r="B82" s="82" t="s">
        <v>38</v>
      </c>
      <c r="C82" s="82"/>
      <c r="D82" s="82"/>
      <c r="E82" s="82"/>
      <c r="F82" s="82"/>
      <c r="G82" s="82"/>
      <c r="H82" s="82"/>
      <c r="I82" s="82"/>
      <c r="J82" s="82"/>
      <c r="K82" s="82"/>
      <c r="L82" s="82"/>
      <c r="M82" s="82"/>
      <c r="N82" s="82"/>
      <c r="O82" s="82"/>
      <c r="P82" s="82"/>
      <c r="Q82" s="82"/>
      <c r="R82" s="82"/>
      <c r="V82" s="35"/>
      <c r="W82" s="35"/>
    </row>
    <row r="83" spans="1:23">
      <c r="V83" s="35"/>
      <c r="W83" s="35"/>
    </row>
    <row r="84" spans="1:23" ht="30" customHeight="1">
      <c r="B84" s="119" t="s">
        <v>39</v>
      </c>
      <c r="C84" s="120"/>
      <c r="D84" s="120"/>
      <c r="E84" s="120"/>
      <c r="F84" s="120"/>
      <c r="G84" s="120"/>
      <c r="H84" s="120"/>
      <c r="I84" s="120"/>
      <c r="J84" s="120"/>
      <c r="K84" s="120"/>
      <c r="L84" s="120"/>
      <c r="M84" s="120"/>
      <c r="N84" s="120"/>
      <c r="O84" s="120"/>
      <c r="P84" s="120"/>
      <c r="Q84" s="120"/>
      <c r="R84" s="120"/>
      <c r="S84" s="121"/>
      <c r="V84" s="35"/>
      <c r="W84" s="35"/>
    </row>
    <row r="85" spans="1:23" ht="9" customHeight="1">
      <c r="B85" s="43"/>
      <c r="C85" s="44"/>
      <c r="D85" s="44"/>
      <c r="E85" s="44"/>
      <c r="F85" s="44"/>
      <c r="G85" s="44"/>
      <c r="H85" s="44"/>
      <c r="I85" s="44"/>
      <c r="J85" s="44"/>
      <c r="K85" s="44"/>
      <c r="L85" s="44"/>
      <c r="M85" s="44"/>
      <c r="N85" s="44"/>
      <c r="O85" s="44"/>
      <c r="P85" s="44"/>
      <c r="Q85" s="44"/>
      <c r="R85" s="44"/>
      <c r="S85" s="83"/>
      <c r="V85" s="35"/>
      <c r="W85" s="35"/>
    </row>
    <row r="86" spans="1:23" ht="15.95" customHeight="1">
      <c r="B86" s="49"/>
      <c r="C86" s="84" t="s">
        <v>40</v>
      </c>
      <c r="D86" s="110" t="s">
        <v>41</v>
      </c>
      <c r="E86" s="110"/>
      <c r="F86" s="110"/>
      <c r="G86" s="110"/>
      <c r="H86" s="110"/>
      <c r="I86" s="110"/>
      <c r="J86" s="110"/>
      <c r="K86" s="110"/>
      <c r="L86" s="110"/>
      <c r="M86" s="110"/>
      <c r="N86" s="110"/>
      <c r="O86" s="110"/>
      <c r="P86" s="110"/>
      <c r="Q86" s="110"/>
      <c r="R86" s="110"/>
      <c r="S86" s="67"/>
      <c r="V86" s="35"/>
      <c r="W86" s="35"/>
    </row>
    <row r="87" spans="1:23" ht="15.95" customHeight="1">
      <c r="B87" s="49"/>
      <c r="C87" s="10"/>
      <c r="D87" s="110"/>
      <c r="E87" s="110"/>
      <c r="F87" s="110"/>
      <c r="G87" s="110"/>
      <c r="H87" s="110"/>
      <c r="I87" s="110"/>
      <c r="J87" s="110"/>
      <c r="K87" s="110"/>
      <c r="L87" s="110"/>
      <c r="M87" s="110"/>
      <c r="N87" s="110"/>
      <c r="O87" s="110"/>
      <c r="P87" s="110"/>
      <c r="Q87" s="110"/>
      <c r="R87" s="110"/>
      <c r="S87" s="67"/>
      <c r="V87" s="35"/>
      <c r="W87" s="35"/>
    </row>
    <row r="88" spans="1:23" ht="8.1" customHeight="1">
      <c r="B88" s="49"/>
      <c r="C88" s="10"/>
      <c r="D88" s="10"/>
      <c r="E88" s="10"/>
      <c r="F88" s="10"/>
      <c r="G88" s="10"/>
      <c r="H88" s="10"/>
      <c r="I88" s="10"/>
      <c r="J88" s="10"/>
      <c r="K88" s="10"/>
      <c r="L88" s="10"/>
      <c r="M88" s="10"/>
      <c r="N88" s="10"/>
      <c r="O88" s="10"/>
      <c r="P88" s="10"/>
      <c r="Q88" s="10"/>
      <c r="R88" s="10"/>
      <c r="S88" s="67"/>
      <c r="V88" s="35"/>
      <c r="W88" s="35"/>
    </row>
    <row r="89" spans="1:23" ht="15.95" customHeight="1">
      <c r="B89" s="49"/>
      <c r="C89" s="84" t="s">
        <v>40</v>
      </c>
      <c r="D89" s="110" t="s">
        <v>42</v>
      </c>
      <c r="E89" s="110"/>
      <c r="F89" s="110"/>
      <c r="G89" s="110"/>
      <c r="H89" s="110"/>
      <c r="I89" s="110"/>
      <c r="J89" s="110"/>
      <c r="K89" s="110"/>
      <c r="L89" s="110"/>
      <c r="M89" s="110"/>
      <c r="N89" s="110"/>
      <c r="O89" s="110"/>
      <c r="P89" s="110"/>
      <c r="Q89" s="110"/>
      <c r="R89" s="110"/>
      <c r="S89" s="67"/>
      <c r="V89" s="35"/>
      <c r="W89" s="35"/>
    </row>
    <row r="90" spans="1:23" ht="15.95" customHeight="1">
      <c r="B90" s="49"/>
      <c r="C90" s="84"/>
      <c r="D90" s="110"/>
      <c r="E90" s="110"/>
      <c r="F90" s="110"/>
      <c r="G90" s="110"/>
      <c r="H90" s="110"/>
      <c r="I90" s="110"/>
      <c r="J90" s="110"/>
      <c r="K90" s="110"/>
      <c r="L90" s="110"/>
      <c r="M90" s="110"/>
      <c r="N90" s="110"/>
      <c r="O90" s="110"/>
      <c r="P90" s="110"/>
      <c r="Q90" s="110"/>
      <c r="R90" s="110"/>
      <c r="S90" s="67"/>
      <c r="V90" s="35"/>
      <c r="W90" s="35"/>
    </row>
    <row r="91" spans="1:23" ht="15.95" customHeight="1">
      <c r="B91" s="49"/>
      <c r="C91" s="10"/>
      <c r="D91" s="110"/>
      <c r="E91" s="110"/>
      <c r="F91" s="110"/>
      <c r="G91" s="110"/>
      <c r="H91" s="110"/>
      <c r="I91" s="110"/>
      <c r="J91" s="110"/>
      <c r="K91" s="110"/>
      <c r="L91" s="110"/>
      <c r="M91" s="110"/>
      <c r="N91" s="110"/>
      <c r="O91" s="110"/>
      <c r="P91" s="110"/>
      <c r="Q91" s="110"/>
      <c r="R91" s="110"/>
      <c r="S91" s="67"/>
      <c r="V91" s="35"/>
      <c r="W91" s="35"/>
    </row>
    <row r="92" spans="1:23" ht="8.1" customHeight="1">
      <c r="B92" s="49"/>
      <c r="C92" s="10"/>
      <c r="D92" s="10"/>
      <c r="E92" s="10"/>
      <c r="F92" s="10"/>
      <c r="G92" s="10"/>
      <c r="H92" s="10"/>
      <c r="I92" s="10"/>
      <c r="J92" s="10"/>
      <c r="K92" s="10"/>
      <c r="L92" s="10"/>
      <c r="M92" s="10"/>
      <c r="N92" s="10"/>
      <c r="O92" s="10"/>
      <c r="P92" s="10"/>
      <c r="Q92" s="10"/>
      <c r="R92" s="10"/>
      <c r="S92" s="67"/>
      <c r="V92" s="35"/>
      <c r="W92" s="35"/>
    </row>
    <row r="93" spans="1:23" ht="15.95" customHeight="1">
      <c r="B93" s="49"/>
      <c r="C93" s="84" t="s">
        <v>40</v>
      </c>
      <c r="D93" s="110" t="s">
        <v>43</v>
      </c>
      <c r="E93" s="110"/>
      <c r="F93" s="110"/>
      <c r="G93" s="110"/>
      <c r="H93" s="110"/>
      <c r="I93" s="110"/>
      <c r="J93" s="110"/>
      <c r="K93" s="110"/>
      <c r="L93" s="110"/>
      <c r="M93" s="110"/>
      <c r="N93" s="110"/>
      <c r="O93" s="110"/>
      <c r="P93" s="110"/>
      <c r="Q93" s="110"/>
      <c r="R93" s="110"/>
      <c r="S93" s="67"/>
      <c r="V93" s="35"/>
      <c r="W93" s="35"/>
    </row>
    <row r="94" spans="1:23" ht="15.95" customHeight="1">
      <c r="B94" s="49"/>
      <c r="C94" s="10"/>
      <c r="D94" s="110"/>
      <c r="E94" s="110"/>
      <c r="F94" s="110"/>
      <c r="G94" s="110"/>
      <c r="H94" s="110"/>
      <c r="I94" s="110"/>
      <c r="J94" s="110"/>
      <c r="K94" s="110"/>
      <c r="L94" s="110"/>
      <c r="M94" s="110"/>
      <c r="N94" s="110"/>
      <c r="O94" s="110"/>
      <c r="P94" s="110"/>
      <c r="Q94" s="110"/>
      <c r="R94" s="110"/>
      <c r="S94" s="67"/>
      <c r="V94" s="35"/>
      <c r="W94" s="35"/>
    </row>
    <row r="95" spans="1:23" ht="8.1" customHeight="1">
      <c r="B95" s="49"/>
      <c r="C95" s="10"/>
      <c r="D95" s="10"/>
      <c r="E95" s="10"/>
      <c r="F95" s="10"/>
      <c r="G95" s="10"/>
      <c r="H95" s="10"/>
      <c r="I95" s="10"/>
      <c r="J95" s="10"/>
      <c r="K95" s="10"/>
      <c r="L95" s="10"/>
      <c r="M95" s="10"/>
      <c r="N95" s="10"/>
      <c r="O95" s="10"/>
      <c r="P95" s="10"/>
      <c r="Q95" s="10"/>
      <c r="R95" s="10"/>
      <c r="S95" s="67"/>
      <c r="V95" s="35"/>
      <c r="W95" s="35"/>
    </row>
    <row r="96" spans="1:23" ht="15.95" customHeight="1">
      <c r="B96" s="49"/>
      <c r="C96" s="84" t="s">
        <v>40</v>
      </c>
      <c r="D96" s="110" t="s">
        <v>44</v>
      </c>
      <c r="E96" s="110"/>
      <c r="F96" s="110"/>
      <c r="G96" s="110"/>
      <c r="H96" s="110"/>
      <c r="I96" s="110"/>
      <c r="J96" s="110"/>
      <c r="K96" s="110"/>
      <c r="L96" s="110"/>
      <c r="M96" s="110"/>
      <c r="N96" s="110"/>
      <c r="O96" s="110"/>
      <c r="P96" s="110"/>
      <c r="Q96" s="110"/>
      <c r="R96" s="110"/>
      <c r="S96" s="67"/>
      <c r="V96" s="35"/>
      <c r="W96" s="35"/>
    </row>
    <row r="97" spans="2:23" ht="15.95" customHeight="1">
      <c r="B97" s="49"/>
      <c r="C97" s="10"/>
      <c r="D97" s="110"/>
      <c r="E97" s="110"/>
      <c r="F97" s="110"/>
      <c r="G97" s="110"/>
      <c r="H97" s="110"/>
      <c r="I97" s="110"/>
      <c r="J97" s="110"/>
      <c r="K97" s="110"/>
      <c r="L97" s="110"/>
      <c r="M97" s="110"/>
      <c r="N97" s="110"/>
      <c r="O97" s="110"/>
      <c r="P97" s="110"/>
      <c r="Q97" s="110"/>
      <c r="R97" s="110"/>
      <c r="S97" s="67"/>
      <c r="V97" s="35"/>
      <c r="W97" s="35"/>
    </row>
    <row r="98" spans="2:23" ht="8.1" customHeight="1">
      <c r="B98" s="49"/>
      <c r="C98" s="10"/>
      <c r="D98" s="10"/>
      <c r="E98" s="10"/>
      <c r="F98" s="10"/>
      <c r="G98" s="10"/>
      <c r="H98" s="10"/>
      <c r="I98" s="10"/>
      <c r="J98" s="10"/>
      <c r="K98" s="10"/>
      <c r="L98" s="10"/>
      <c r="M98" s="10"/>
      <c r="N98" s="10"/>
      <c r="O98" s="10"/>
      <c r="P98" s="10"/>
      <c r="Q98" s="10"/>
      <c r="R98" s="10"/>
      <c r="S98" s="67"/>
      <c r="V98" s="35"/>
      <c r="W98" s="35"/>
    </row>
    <row r="99" spans="2:23" ht="15.95" customHeight="1">
      <c r="B99" s="49"/>
      <c r="C99" s="85" t="s">
        <v>40</v>
      </c>
      <c r="D99" s="10" t="s">
        <v>45</v>
      </c>
      <c r="E99" s="10"/>
      <c r="F99" s="10"/>
      <c r="G99" s="10"/>
      <c r="H99" s="10"/>
      <c r="I99" s="10"/>
      <c r="J99" s="10"/>
      <c r="K99" s="10"/>
      <c r="L99" s="10"/>
      <c r="M99" s="10"/>
      <c r="N99" s="10"/>
      <c r="O99" s="10"/>
      <c r="P99" s="10"/>
      <c r="Q99" s="10"/>
      <c r="R99" s="10"/>
      <c r="S99" s="67"/>
      <c r="V99" s="35"/>
      <c r="W99" s="35"/>
    </row>
    <row r="100" spans="2:23" ht="8.1" customHeight="1">
      <c r="B100" s="49"/>
      <c r="C100" s="10"/>
      <c r="D100" s="10"/>
      <c r="E100" s="10"/>
      <c r="F100" s="10"/>
      <c r="G100" s="10"/>
      <c r="H100" s="10"/>
      <c r="I100" s="10"/>
      <c r="J100" s="10"/>
      <c r="K100" s="10"/>
      <c r="L100" s="10"/>
      <c r="M100" s="10"/>
      <c r="N100" s="10"/>
      <c r="O100" s="10"/>
      <c r="P100" s="10"/>
      <c r="Q100" s="10"/>
      <c r="R100" s="10"/>
      <c r="S100" s="67"/>
      <c r="V100" s="35"/>
      <c r="W100" s="35"/>
    </row>
    <row r="101" spans="2:23" ht="15.95" customHeight="1">
      <c r="B101" s="49"/>
      <c r="C101" s="84" t="s">
        <v>40</v>
      </c>
      <c r="D101" s="110" t="s">
        <v>46</v>
      </c>
      <c r="E101" s="110"/>
      <c r="F101" s="110"/>
      <c r="G101" s="110"/>
      <c r="H101" s="110"/>
      <c r="I101" s="110"/>
      <c r="J101" s="110"/>
      <c r="K101" s="110"/>
      <c r="L101" s="110"/>
      <c r="M101" s="110"/>
      <c r="N101" s="110"/>
      <c r="O101" s="110"/>
      <c r="P101" s="110"/>
      <c r="Q101" s="110"/>
      <c r="R101" s="110"/>
      <c r="S101" s="67"/>
      <c r="V101" s="35"/>
      <c r="W101" s="35"/>
    </row>
    <row r="102" spans="2:23" ht="15.95" customHeight="1">
      <c r="B102" s="49"/>
      <c r="C102" s="10"/>
      <c r="D102" s="110"/>
      <c r="E102" s="110"/>
      <c r="F102" s="110"/>
      <c r="G102" s="110"/>
      <c r="H102" s="110"/>
      <c r="I102" s="110"/>
      <c r="J102" s="110"/>
      <c r="K102" s="110"/>
      <c r="L102" s="110"/>
      <c r="M102" s="110"/>
      <c r="N102" s="110"/>
      <c r="O102" s="110"/>
      <c r="P102" s="110"/>
      <c r="Q102" s="110"/>
      <c r="R102" s="110"/>
      <c r="S102" s="67"/>
      <c r="V102" s="35"/>
      <c r="W102" s="35"/>
    </row>
    <row r="103" spans="2:23" ht="15.95" customHeight="1">
      <c r="B103" s="49"/>
      <c r="C103" s="10"/>
      <c r="D103" s="110"/>
      <c r="E103" s="110"/>
      <c r="F103" s="110"/>
      <c r="G103" s="110"/>
      <c r="H103" s="110"/>
      <c r="I103" s="110"/>
      <c r="J103" s="110"/>
      <c r="K103" s="110"/>
      <c r="L103" s="110"/>
      <c r="M103" s="110"/>
      <c r="N103" s="110"/>
      <c r="O103" s="110"/>
      <c r="P103" s="110"/>
      <c r="Q103" s="110"/>
      <c r="R103" s="110"/>
      <c r="S103" s="67"/>
      <c r="V103" s="35"/>
      <c r="W103" s="35"/>
    </row>
    <row r="104" spans="2:23" ht="8.1" customHeight="1">
      <c r="B104" s="49"/>
      <c r="C104" s="10"/>
      <c r="D104" s="10"/>
      <c r="E104" s="10"/>
      <c r="F104" s="10"/>
      <c r="G104" s="10"/>
      <c r="H104" s="10"/>
      <c r="I104" s="10"/>
      <c r="J104" s="10"/>
      <c r="K104" s="10"/>
      <c r="L104" s="10"/>
      <c r="M104" s="10"/>
      <c r="N104" s="10"/>
      <c r="O104" s="10"/>
      <c r="P104" s="10"/>
      <c r="Q104" s="10"/>
      <c r="R104" s="10"/>
      <c r="S104" s="67"/>
      <c r="V104" s="35"/>
      <c r="W104" s="35"/>
    </row>
    <row r="105" spans="2:23" ht="15.95" customHeight="1">
      <c r="B105" s="49"/>
      <c r="C105" s="84" t="s">
        <v>40</v>
      </c>
      <c r="D105" s="110" t="s">
        <v>156</v>
      </c>
      <c r="E105" s="110"/>
      <c r="F105" s="110"/>
      <c r="G105" s="110"/>
      <c r="H105" s="110"/>
      <c r="I105" s="110"/>
      <c r="J105" s="110"/>
      <c r="K105" s="110"/>
      <c r="L105" s="110"/>
      <c r="M105" s="110"/>
      <c r="N105" s="110"/>
      <c r="O105" s="110"/>
      <c r="P105" s="110"/>
      <c r="Q105" s="110"/>
      <c r="R105" s="110"/>
      <c r="S105" s="67"/>
      <c r="V105" s="35"/>
      <c r="W105" s="35"/>
    </row>
    <row r="106" spans="2:23" ht="15.95" customHeight="1">
      <c r="B106" s="49"/>
      <c r="C106" s="10"/>
      <c r="D106" s="110"/>
      <c r="E106" s="110"/>
      <c r="F106" s="110"/>
      <c r="G106" s="110"/>
      <c r="H106" s="110"/>
      <c r="I106" s="110"/>
      <c r="J106" s="110"/>
      <c r="K106" s="110"/>
      <c r="L106" s="110"/>
      <c r="M106" s="110"/>
      <c r="N106" s="110"/>
      <c r="O106" s="110"/>
      <c r="P106" s="110"/>
      <c r="Q106" s="110"/>
      <c r="R106" s="110"/>
      <c r="S106" s="67"/>
      <c r="V106" s="35"/>
      <c r="W106" s="35"/>
    </row>
    <row r="107" spans="2:23" ht="15.95" customHeight="1">
      <c r="B107" s="49"/>
      <c r="C107" s="10"/>
      <c r="D107" s="110"/>
      <c r="E107" s="110"/>
      <c r="F107" s="110"/>
      <c r="G107" s="110"/>
      <c r="H107" s="110"/>
      <c r="I107" s="110"/>
      <c r="J107" s="110"/>
      <c r="K107" s="110"/>
      <c r="L107" s="110"/>
      <c r="M107" s="110"/>
      <c r="N107" s="110"/>
      <c r="O107" s="110"/>
      <c r="P107" s="110"/>
      <c r="Q107" s="110"/>
      <c r="R107" s="110"/>
      <c r="S107" s="67"/>
      <c r="V107" s="35"/>
      <c r="W107" s="35"/>
    </row>
    <row r="108" spans="2:23" ht="9" customHeight="1">
      <c r="B108" s="86"/>
      <c r="C108" s="87"/>
      <c r="D108" s="87"/>
      <c r="E108" s="87"/>
      <c r="F108" s="87"/>
      <c r="G108" s="87"/>
      <c r="H108" s="87"/>
      <c r="I108" s="87"/>
      <c r="J108" s="87"/>
      <c r="K108" s="87"/>
      <c r="L108" s="87"/>
      <c r="M108" s="87"/>
      <c r="N108" s="87"/>
      <c r="O108" s="87"/>
      <c r="P108" s="87"/>
      <c r="Q108" s="87"/>
      <c r="R108" s="87"/>
      <c r="S108" s="71"/>
      <c r="V108" s="35"/>
      <c r="W108" s="35"/>
    </row>
    <row r="109" spans="2:23" ht="7.5" customHeight="1"/>
    <row r="110" spans="2:23" ht="15.95" customHeight="1"/>
    <row r="111" spans="2:23" s="88" customFormat="1" ht="15.95" customHeight="1"/>
    <row r="112" spans="2:23" ht="15.95" customHeight="1"/>
  </sheetData>
  <sheetProtection formatCells="0" formatColumns="0" formatRows="0" insertColumns="0" insertRows="0" deleteColumns="0" deleteRows="0" selectLockedCells="1" sort="0"/>
  <mergeCells count="126">
    <mergeCell ref="G13:K13"/>
    <mergeCell ref="L13:M13"/>
    <mergeCell ref="G17:K17"/>
    <mergeCell ref="P15:Q16"/>
    <mergeCell ref="P17:Q17"/>
    <mergeCell ref="C54:R56"/>
    <mergeCell ref="L20:M20"/>
    <mergeCell ref="L21:M21"/>
    <mergeCell ref="L22:M22"/>
    <mergeCell ref="L23:M23"/>
    <mergeCell ref="G19:K19"/>
    <mergeCell ref="G20:K20"/>
    <mergeCell ref="G21:K21"/>
    <mergeCell ref="G22:K22"/>
    <mergeCell ref="N23:O23"/>
    <mergeCell ref="P20:Q20"/>
    <mergeCell ref="P21:Q21"/>
    <mergeCell ref="P22:Q22"/>
    <mergeCell ref="P23:Q23"/>
    <mergeCell ref="P25:R25"/>
    <mergeCell ref="P26:R26"/>
    <mergeCell ref="L24:O24"/>
    <mergeCell ref="L25:O25"/>
    <mergeCell ref="C24:J24"/>
    <mergeCell ref="C26:J26"/>
    <mergeCell ref="C28:R28"/>
    <mergeCell ref="L26:O26"/>
    <mergeCell ref="D89:R91"/>
    <mergeCell ref="D93:R94"/>
    <mergeCell ref="D96:R97"/>
    <mergeCell ref="C60:J60"/>
    <mergeCell ref="L60:R60"/>
    <mergeCell ref="L61:R61"/>
    <mergeCell ref="L62:R62"/>
    <mergeCell ref="D101:R103"/>
    <mergeCell ref="D105:R107"/>
    <mergeCell ref="C71:F71"/>
    <mergeCell ref="C72:F72"/>
    <mergeCell ref="C73:F73"/>
    <mergeCell ref="C77:F77"/>
    <mergeCell ref="B84:S84"/>
    <mergeCell ref="D86:R87"/>
    <mergeCell ref="Q71:R71"/>
    <mergeCell ref="Q72:R72"/>
    <mergeCell ref="Q73:R73"/>
    <mergeCell ref="O77:P77"/>
    <mergeCell ref="Q77:R77"/>
    <mergeCell ref="C78:F78"/>
    <mergeCell ref="Q78:R78"/>
    <mergeCell ref="C79:F79"/>
    <mergeCell ref="Q79:R79"/>
    <mergeCell ref="G77:K77"/>
    <mergeCell ref="L78:N78"/>
    <mergeCell ref="L79:N79"/>
    <mergeCell ref="P18:Q18"/>
    <mergeCell ref="N15:O16"/>
    <mergeCell ref="N17:O17"/>
    <mergeCell ref="N18:O18"/>
    <mergeCell ref="C19:E19"/>
    <mergeCell ref="G7:M7"/>
    <mergeCell ref="N19:O19"/>
    <mergeCell ref="C17:E17"/>
    <mergeCell ref="C18:E18"/>
    <mergeCell ref="L18:M18"/>
    <mergeCell ref="N7:O7"/>
    <mergeCell ref="G14:O14"/>
    <mergeCell ref="P14:Q14"/>
    <mergeCell ref="I9:I11"/>
    <mergeCell ref="G18:K18"/>
    <mergeCell ref="L19:M19"/>
    <mergeCell ref="P19:Q19"/>
    <mergeCell ref="Q5:R7"/>
    <mergeCell ref="G5:O5"/>
    <mergeCell ref="G6:O6"/>
    <mergeCell ref="G15:K16"/>
    <mergeCell ref="L15:M16"/>
    <mergeCell ref="L17:M17"/>
    <mergeCell ref="B15:F16"/>
    <mergeCell ref="AH2:AJ2"/>
    <mergeCell ref="AH8:AJ8"/>
    <mergeCell ref="C5:E5"/>
    <mergeCell ref="C6:E6"/>
    <mergeCell ref="C7:E7"/>
    <mergeCell ref="C8:E12"/>
    <mergeCell ref="C13:E13"/>
    <mergeCell ref="C14:E14"/>
    <mergeCell ref="I8:R8"/>
    <mergeCell ref="J11:R11"/>
    <mergeCell ref="AC2:AD2"/>
    <mergeCell ref="AC5:AD5"/>
    <mergeCell ref="I12:M12"/>
    <mergeCell ref="B2:R2"/>
    <mergeCell ref="B3:R3"/>
    <mergeCell ref="G8:H8"/>
    <mergeCell ref="P12:R12"/>
    <mergeCell ref="N13:R13"/>
    <mergeCell ref="J10:R10"/>
    <mergeCell ref="P5:P7"/>
    <mergeCell ref="J9:R9"/>
    <mergeCell ref="G9:H11"/>
    <mergeCell ref="G12:H12"/>
    <mergeCell ref="N12:O12"/>
    <mergeCell ref="C20:E20"/>
    <mergeCell ref="C21:E21"/>
    <mergeCell ref="C22:E22"/>
    <mergeCell ref="C23:E23"/>
    <mergeCell ref="L77:N77"/>
    <mergeCell ref="G73:I73"/>
    <mergeCell ref="G71:N71"/>
    <mergeCell ref="G72:I72"/>
    <mergeCell ref="O71:P71"/>
    <mergeCell ref="G23:K23"/>
    <mergeCell ref="N20:O20"/>
    <mergeCell ref="N21:O21"/>
    <mergeCell ref="N22:O22"/>
    <mergeCell ref="C67:R67"/>
    <mergeCell ref="E42:R43"/>
    <mergeCell ref="E45:R46"/>
    <mergeCell ref="E49:F49"/>
    <mergeCell ref="E39:R40"/>
    <mergeCell ref="E35:R37"/>
    <mergeCell ref="P24:R24"/>
    <mergeCell ref="C58:R58"/>
    <mergeCell ref="B52:S52"/>
    <mergeCell ref="B65:S65"/>
    <mergeCell ref="C25:J25"/>
  </mergeCells>
  <phoneticPr fontId="1"/>
  <dataValidations count="7">
    <dataValidation imeMode="halfAlpha" allowBlank="1" showInputMessage="1" showErrorMessage="1" sqref="I12 P12:Q12"/>
    <dataValidation type="list" allowBlank="1" showInputMessage="1" showErrorMessage="1" sqref="N17:O23">
      <formula1>"男,女,男・女"</formula1>
    </dataValidation>
    <dataValidation type="list" allowBlank="1" showInputMessage="1" showErrorMessage="1" sqref="P17:Q23">
      <formula1>"有,無,有・無"</formula1>
    </dataValidation>
    <dataValidation type="list" allowBlank="1" showInputMessage="1" showErrorMessage="1" sqref="R17:R23">
      <formula1>"町内,町外,町内・町外"</formula1>
    </dataValidation>
    <dataValidation type="list" allowBlank="1" showInputMessage="1" showErrorMessage="1" sqref="N13:R13">
      <formula1>$AE$8:$AE$13</formula1>
    </dataValidation>
    <dataValidation type="list" allowBlank="1" showInputMessage="1" showErrorMessage="1" sqref="K60:K62">
      <formula1>"○,×,　"</formula1>
    </dataValidation>
    <dataValidation type="list" allowBlank="1" showInputMessage="1" showErrorMessage="1" sqref="E49:F49 C69 C75">
      <formula1>"○,　"</formula1>
    </dataValidation>
  </dataValidations>
  <hyperlinks>
    <hyperlink ref="G14" r:id="rId1"/>
  </hyperlinks>
  <pageMargins left="0.95" right="0.5" top="0.4" bottom="0.24" header="0.3" footer="0.19"/>
  <pageSetup paperSize="9" orientation="portrait" r:id="rId2"/>
  <rowBreaks count="1" manualBreakCount="1">
    <brk id="5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locked="0" defaultSize="0" autoFill="0" autoLine="0" autoPict="0">
                <anchor moveWithCells="1">
                  <from>
                    <xdr:col>12</xdr:col>
                    <xdr:colOff>66675</xdr:colOff>
                    <xdr:row>25</xdr:row>
                    <xdr:rowOff>9525</xdr:rowOff>
                  </from>
                  <to>
                    <xdr:col>14</xdr:col>
                    <xdr:colOff>352425</xdr:colOff>
                    <xdr:row>26</xdr:row>
                    <xdr:rowOff>57150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12</xdr:col>
                    <xdr:colOff>85725</xdr:colOff>
                    <xdr:row>23</xdr:row>
                    <xdr:rowOff>9525</xdr:rowOff>
                  </from>
                  <to>
                    <xdr:col>14</xdr:col>
                    <xdr:colOff>190500</xdr:colOff>
                    <xdr:row>24</xdr:row>
                    <xdr:rowOff>57150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12</xdr:col>
                    <xdr:colOff>76200</xdr:colOff>
                    <xdr:row>24</xdr:row>
                    <xdr:rowOff>9525</xdr:rowOff>
                  </from>
                  <to>
                    <xdr:col>14</xdr:col>
                    <xdr:colOff>161925</xdr:colOff>
                    <xdr:row>25</xdr:row>
                    <xdr:rowOff>57150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15</xdr:col>
                    <xdr:colOff>209550</xdr:colOff>
                    <xdr:row>23</xdr:row>
                    <xdr:rowOff>19050</xdr:rowOff>
                  </from>
                  <to>
                    <xdr:col>17</xdr:col>
                    <xdr:colOff>333375</xdr:colOff>
                    <xdr:row>24</xdr:row>
                    <xdr:rowOff>66675</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15</xdr:col>
                    <xdr:colOff>209550</xdr:colOff>
                    <xdr:row>24</xdr:row>
                    <xdr:rowOff>9525</xdr:rowOff>
                  </from>
                  <to>
                    <xdr:col>17</xdr:col>
                    <xdr:colOff>390525</xdr:colOff>
                    <xdr:row>25</xdr:row>
                    <xdr:rowOff>57150</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15</xdr:col>
                    <xdr:colOff>209550</xdr:colOff>
                    <xdr:row>25</xdr:row>
                    <xdr:rowOff>9525</xdr:rowOff>
                  </from>
                  <to>
                    <xdr:col>17</xdr:col>
                    <xdr:colOff>352425</xdr:colOff>
                    <xdr:row>26</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R８　参加申込書</vt:lpstr>
      <vt:lpstr>R８　参加申込書　記入例</vt:lpstr>
      <vt:lpstr>'R８　参加申込書'!Print_Area</vt:lpstr>
      <vt:lpstr>'R８　参加申込書　記入例'!Print_Area</vt:lpstr>
      <vt:lpstr>'R８　参加申込書'!合計160歳以上</vt:lpstr>
      <vt:lpstr>'R８　参加申込書'!合計160歳未満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馬場誠</dc:creator>
  <cp:lastModifiedBy>馬場誠</cp:lastModifiedBy>
  <cp:lastPrinted>2026-03-10T06:23:55Z</cp:lastPrinted>
  <dcterms:created xsi:type="dcterms:W3CDTF">2026-02-25T00:48:02Z</dcterms:created>
  <dcterms:modified xsi:type="dcterms:W3CDTF">2026-03-10T06:25:44Z</dcterms:modified>
</cp:coreProperties>
</file>